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gz365-my.sharepoint.com/personal/n_kojima_i-guazu_co_jp/Documents/資料/PowerVS/ヒアリングシート再修正_20211202/PowerVS/"/>
    </mc:Choice>
  </mc:AlternateContent>
  <xr:revisionPtr revIDLastSave="6" documentId="8_{27E07A1F-6FC2-4BB9-AEC4-34B173F73E44}" xr6:coauthVersionLast="47" xr6:coauthVersionMax="47" xr10:uidLastSave="{00FD9C20-DA31-41E3-9D9D-0704F7381ED8}"/>
  <bookViews>
    <workbookView xWindow="28680" yWindow="-120" windowWidth="19440" windowHeight="14880" tabRatio="929" xr2:uid="{00000000-000D-0000-FFFF-FFFF00000000}"/>
  </bookViews>
  <sheets>
    <sheet name="【必須】見積必要情報" sheetId="1" r:id="rId1"/>
    <sheet name="【必須】Power VS(AIX)" sheetId="2" r:id="rId2"/>
    <sheet name="【必須】Network " sheetId="3" r:id="rId3"/>
    <sheet name="【任意】ロードバランサー" sheetId="9" r:id="rId4"/>
    <sheet name="【任意】Backup" sheetId="8" r:id="rId5"/>
    <sheet name="【任意】ICOS " sheetId="4" r:id="rId6"/>
    <sheet name="【任意】VTL" sheetId="5" r:id="rId7"/>
    <sheet name="【参考資料】運用サポートメニュー" sheetId="6" r:id="rId8"/>
    <sheet name="【参考資料】関連サービス概算価格" sheetId="7" r:id="rId9"/>
  </sheets>
  <calcPr calcId="191029"/>
  <customWorkbookViews>
    <customWorkbookView name="小島 奈津美 - 個人用ビュー" guid="{3CFEE5BD-DA6A-4E80-B053-EB5A24CBEF84}" mergeInterval="0" personalView="1" maximized="1" xWindow="-8" yWindow="-8" windowWidth="1382" windowHeight="744" tabRatio="92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7" l="1"/>
  <c r="C7" i="5"/>
  <c r="C5" i="5"/>
  <c r="C4" i="5"/>
  <c r="C6" i="5"/>
  <c r="C8" i="5"/>
  <c r="G20" i="2"/>
  <c r="F20" i="2"/>
  <c r="D8" i="7"/>
  <c r="D7" i="7"/>
  <c r="E20" i="2"/>
</calcChain>
</file>

<file path=xl/sharedStrings.xml><?xml version="1.0" encoding="utf-8"?>
<sst xmlns="http://schemas.openxmlformats.org/spreadsheetml/2006/main" count="394" uniqueCount="337">
  <si>
    <t>タイプ</t>
    <phoneticPr fontId="2"/>
  </si>
  <si>
    <t>CPU</t>
    <phoneticPr fontId="2"/>
  </si>
  <si>
    <t>メモリ</t>
    <phoneticPr fontId="2"/>
  </si>
  <si>
    <t>IBM Cloud Object Storage (見積用）</t>
    <rPh sb="26" eb="28">
      <t>ミツモリ</t>
    </rPh>
    <rPh sb="28" eb="29">
      <t>ヨウ</t>
    </rPh>
    <phoneticPr fontId="2"/>
  </si>
  <si>
    <t>黄色部分をご回答ください</t>
    <rPh sb="0" eb="2">
      <t>キイロ</t>
    </rPh>
    <rPh sb="2" eb="4">
      <t>ブブン</t>
    </rPh>
    <rPh sb="6" eb="8">
      <t>カイトウ</t>
    </rPh>
    <phoneticPr fontId="2"/>
  </si>
  <si>
    <t>Resiliency</t>
    <phoneticPr fontId="2"/>
  </si>
  <si>
    <t>　</t>
  </si>
  <si>
    <t>Storage Class</t>
    <phoneticPr fontId="2"/>
  </si>
  <si>
    <t>Monthly average capacity (in GB)</t>
    <phoneticPr fontId="2"/>
  </si>
  <si>
    <t>Public standard egress (in GB)</t>
    <phoneticPr fontId="2"/>
  </si>
  <si>
    <t>Class A (request count)</t>
    <phoneticPr fontId="2"/>
  </si>
  <si>
    <t>Class B (request count)</t>
    <phoneticPr fontId="2"/>
  </si>
  <si>
    <t>ネットワークヒアリングシート(見積用）</t>
    <rPh sb="15" eb="17">
      <t>ミツモリ</t>
    </rPh>
    <rPh sb="17" eb="18">
      <t>ヨウ</t>
    </rPh>
    <phoneticPr fontId="2"/>
  </si>
  <si>
    <t>質問１：</t>
    <rPh sb="0" eb="2">
      <t>シツモン</t>
    </rPh>
    <phoneticPr fontId="2"/>
  </si>
  <si>
    <t>回答１：</t>
    <rPh sb="0" eb="2">
      <t>カイトウ</t>
    </rPh>
    <phoneticPr fontId="2"/>
  </si>
  <si>
    <t>Xeon 4210</t>
    <phoneticPr fontId="2"/>
  </si>
  <si>
    <t>32GB or 64GB</t>
    <phoneticPr fontId="2"/>
  </si>
  <si>
    <t>ホットスペア</t>
    <phoneticPr fontId="2"/>
  </si>
  <si>
    <t>ディスクサイズ</t>
    <phoneticPr fontId="2"/>
  </si>
  <si>
    <t>項目</t>
    <rPh sb="0" eb="2">
      <t>コウモク</t>
    </rPh>
    <phoneticPr fontId="2"/>
  </si>
  <si>
    <t>会社名</t>
    <rPh sb="0" eb="3">
      <t>カイシャメイ</t>
    </rPh>
    <phoneticPr fontId="2"/>
  </si>
  <si>
    <t>Data Center</t>
    <phoneticPr fontId="2"/>
  </si>
  <si>
    <t>Hardware</t>
    <phoneticPr fontId="2"/>
  </si>
  <si>
    <t>Core type</t>
    <phoneticPr fontId="2"/>
  </si>
  <si>
    <t>Desired Core</t>
    <phoneticPr fontId="2"/>
  </si>
  <si>
    <t>Memory</t>
    <phoneticPr fontId="2"/>
  </si>
  <si>
    <t>Storage Tier</t>
    <phoneticPr fontId="2"/>
  </si>
  <si>
    <t>Storage GB</t>
    <phoneticPr fontId="2"/>
  </si>
  <si>
    <t>IBM Power Systems Virtual Server (見積用）</t>
    <rPh sb="34" eb="36">
      <t>ミツモリ</t>
    </rPh>
    <rPh sb="36" eb="37">
      <t>ヨウ</t>
    </rPh>
    <phoneticPr fontId="2"/>
  </si>
  <si>
    <t>■PA/PAE番号：</t>
  </si>
  <si>
    <t>■リセラー番号：</t>
    <phoneticPr fontId="2"/>
  </si>
  <si>
    <t>■サービス開始希望日：</t>
    <rPh sb="7" eb="9">
      <t xml:space="preserve">キボウ </t>
    </rPh>
    <phoneticPr fontId="2"/>
  </si>
  <si>
    <t>記載事項</t>
    <rPh sb="0" eb="2">
      <t>キサイ</t>
    </rPh>
    <rPh sb="2" eb="4">
      <t>ジコウ</t>
    </rPh>
    <phoneticPr fontId="2"/>
  </si>
  <si>
    <t>その他</t>
    <rPh sb="2" eb="3">
      <t>タ</t>
    </rPh>
    <phoneticPr fontId="2"/>
  </si>
  <si>
    <t>注文主情報</t>
    <rPh sb="0" eb="3">
      <t>チュウモンヌシ</t>
    </rPh>
    <rPh sb="3" eb="5">
      <t>ジョウホウ</t>
    </rPh>
    <phoneticPr fontId="2"/>
  </si>
  <si>
    <t>見積状態</t>
    <rPh sb="0" eb="2">
      <t>ミツモリ</t>
    </rPh>
    <rPh sb="2" eb="4">
      <t>ジョウタイ</t>
    </rPh>
    <phoneticPr fontId="2"/>
  </si>
  <si>
    <t>開始日</t>
    <rPh sb="0" eb="3">
      <t>カイシビ</t>
    </rPh>
    <phoneticPr fontId="2"/>
  </si>
  <si>
    <t>YYY/MM/DD</t>
    <phoneticPr fontId="2"/>
  </si>
  <si>
    <t>御社名</t>
    <rPh sb="0" eb="2">
      <t>オンシャ</t>
    </rPh>
    <rPh sb="2" eb="3">
      <t>メイ</t>
    </rPh>
    <phoneticPr fontId="2"/>
  </si>
  <si>
    <t>■リセラー名：</t>
    <rPh sb="5" eb="6">
      <t>メイ</t>
    </rPh>
    <phoneticPr fontId="2"/>
  </si>
  <si>
    <t>■お客様名：</t>
    <rPh sb="2" eb="4">
      <t>キャクサマ</t>
    </rPh>
    <rPh sb="4" eb="5">
      <t>メイ</t>
    </rPh>
    <phoneticPr fontId="2"/>
  </si>
  <si>
    <t>ABC株式会社（サンプル入力）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</si>
  <si>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DEF株式会社（サンプル入力）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</si>
  <si>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リセラー番号</t>
    <rPh sb="4" eb="6">
      <t>バンゴウ</t>
    </rPh>
    <phoneticPr fontId="2"/>
  </si>
  <si>
    <t>IBMリセラー番号</t>
    <rPh sb="7" eb="9">
      <t>バンゴウ</t>
    </rPh>
    <phoneticPr fontId="2"/>
  </si>
  <si>
    <t>お客様情報</t>
    <rPh sb="1" eb="3">
      <t>キャクサマ</t>
    </rPh>
    <rPh sb="3" eb="5">
      <t>ジョウホウ</t>
    </rPh>
    <phoneticPr fontId="2"/>
  </si>
  <si>
    <t>PA/PAE番号</t>
    <rPh sb="6" eb="8">
      <t>バンゴウ</t>
    </rPh>
    <phoneticPr fontId="2"/>
  </si>
  <si>
    <t>黄色部分にご記入をお願いします。</t>
    <rPh sb="0" eb="2">
      <t>キイロ</t>
    </rPh>
    <rPh sb="2" eb="4">
      <t>ブブン</t>
    </rPh>
    <rPh sb="6" eb="8">
      <t>キニュウ</t>
    </rPh>
    <rPh sb="10" eb="11">
      <t>ネガ</t>
    </rPh>
    <phoneticPr fontId="2"/>
  </si>
  <si>
    <t>ご記入日：</t>
    <phoneticPr fontId="2"/>
  </si>
  <si>
    <t>設定値</t>
    <rPh sb="0" eb="3">
      <t>セッテイチ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</si>
  <si>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</si>
  <si>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</si>
  <si>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ハードウェア構成</t>
    <rPh sb="6" eb="8">
      <t>コウセイ</t>
    </rPh>
    <phoneticPr fontId="2"/>
  </si>
  <si>
    <t>ロケーション</t>
    <phoneticPr fontId="2"/>
  </si>
  <si>
    <t>OS</t>
    <phoneticPr fontId="2"/>
  </si>
  <si>
    <t>プルダウンのリストから選択。リストのそれぞれ項目の意味は、以下図の通りです。</t>
    <rPh sb="31" eb="32">
      <t>ズ</t>
    </rPh>
    <phoneticPr fontId="2"/>
  </si>
  <si>
    <t>ディスク構成
（4本まで）</t>
    <rPh sb="4" eb="6">
      <t>コウセイ</t>
    </rPh>
    <rPh sb="9" eb="10">
      <t>ホン</t>
    </rPh>
    <phoneticPr fontId="2"/>
  </si>
  <si>
    <t>Power Virtual Server の作成先データセンターをプルダウンから選択。</t>
    <rPh sb="22" eb="24">
      <t>サクセイ</t>
    </rPh>
    <rPh sb="24" eb="25">
      <t>サキ</t>
    </rPh>
    <rPh sb="40" eb="42">
      <t>センタク</t>
    </rPh>
    <phoneticPr fontId="2"/>
  </si>
  <si>
    <t>PowerVS見積作成用基本情報</t>
    <rPh sb="7" eb="9">
      <t>ミツモ</t>
    </rPh>
    <rPh sb="9" eb="12">
      <t>サクセイヨウ</t>
    </rPh>
    <rPh sb="12" eb="14">
      <t>キホン</t>
    </rPh>
    <rPh sb="14" eb="16">
      <t>ジョウホウ</t>
    </rPh>
    <phoneticPr fontId="2"/>
  </si>
  <si>
    <t>更新履歴</t>
    <rPh sb="0" eb="2">
      <t>コウシン</t>
    </rPh>
    <rPh sb="2" eb="4">
      <t>リレキ</t>
    </rPh>
    <phoneticPr fontId="2"/>
  </si>
  <si>
    <t>区画名</t>
    <rPh sb="0" eb="2">
      <t>クカク</t>
    </rPh>
    <rPh sb="2" eb="3">
      <t>メイ</t>
    </rPh>
    <phoneticPr fontId="2"/>
  </si>
  <si>
    <t>Instance Name</t>
    <phoneticPr fontId="2"/>
  </si>
  <si>
    <t>インスタンス名(10桁) 
PVSxxxxxxx  ご指定が無い場合は、xxxxxxxにお客様社名の英字略称を使用します。</t>
    <phoneticPr fontId="2"/>
  </si>
  <si>
    <t>VMピン(シリアル№固定)</t>
    <phoneticPr fontId="2"/>
  </si>
  <si>
    <t>接続拠点</t>
    <rPh sb="0" eb="2">
      <t>セツゾク</t>
    </rPh>
    <rPh sb="2" eb="4">
      <t>キョテン</t>
    </rPh>
    <phoneticPr fontId="2"/>
  </si>
  <si>
    <t>接続方式</t>
    <rPh sb="0" eb="2">
      <t>セツゾク</t>
    </rPh>
    <rPh sb="2" eb="4">
      <t>ホウシキ</t>
    </rPh>
    <phoneticPr fontId="2"/>
  </si>
  <si>
    <t>課金方式</t>
    <rPh sb="0" eb="2">
      <t>カキン</t>
    </rPh>
    <rPh sb="2" eb="4">
      <t>ホウシキ</t>
    </rPh>
    <phoneticPr fontId="2"/>
  </si>
  <si>
    <t>グローバルルーティング</t>
    <phoneticPr fontId="2"/>
  </si>
  <si>
    <t>接続速度</t>
    <rPh sb="0" eb="2">
      <t>セツゾク</t>
    </rPh>
    <rPh sb="2" eb="4">
      <t>ソクド</t>
    </rPh>
    <phoneticPr fontId="2"/>
  </si>
  <si>
    <t>ネットワーク使用量（GB)</t>
    <rPh sb="6" eb="9">
      <t>シヨウリョウ</t>
    </rPh>
    <phoneticPr fontId="2"/>
  </si>
  <si>
    <t>回答</t>
    <rPh sb="0" eb="2">
      <t>カイトウ</t>
    </rPh>
    <phoneticPr fontId="2"/>
  </si>
  <si>
    <t>Direct Linkのグローバルルーティングの必要有無を選択してください。</t>
    <rPh sb="24" eb="26">
      <t>ヒツヨウ</t>
    </rPh>
    <rPh sb="26" eb="28">
      <t>ウム</t>
    </rPh>
    <rPh sb="29" eb="31">
      <t>センタク</t>
    </rPh>
    <phoneticPr fontId="2"/>
  </si>
  <si>
    <t>(指定がない場合は「1.パブリック接続」)</t>
    <rPh sb="1" eb="3">
      <t>シテイ</t>
    </rPh>
    <rPh sb="6" eb="8">
      <t>バアイ</t>
    </rPh>
    <rPh sb="17" eb="19">
      <t>セツゾク</t>
    </rPh>
    <phoneticPr fontId="2"/>
  </si>
  <si>
    <t>高可用性</t>
    <rPh sb="0" eb="4">
      <t>コウカヨウセイ</t>
    </rPh>
    <phoneticPr fontId="2"/>
  </si>
  <si>
    <t>帯域</t>
    <rPh sb="0" eb="2">
      <t>タイイキ</t>
    </rPh>
    <phoneticPr fontId="2"/>
  </si>
  <si>
    <t>無しの場合は1台構成、有の場合は2台構成になります。</t>
    <rPh sb="0" eb="1">
      <t>ナ</t>
    </rPh>
    <rPh sb="3" eb="5">
      <t>バアイ</t>
    </rPh>
    <rPh sb="7" eb="8">
      <t>ダイ</t>
    </rPh>
    <rPh sb="8" eb="10">
      <t>コウセイ</t>
    </rPh>
    <rPh sb="11" eb="12">
      <t>アリ</t>
    </rPh>
    <rPh sb="13" eb="15">
      <t>バアイ</t>
    </rPh>
    <rPh sb="17" eb="20">
      <t>ダイコウセイ</t>
    </rPh>
    <phoneticPr fontId="2"/>
  </si>
  <si>
    <t>Data retrieval (in GB)</t>
    <phoneticPr fontId="2"/>
  </si>
  <si>
    <t>合計(GB)</t>
    <rPh sb="0" eb="2">
      <t>ゴウケイ</t>
    </rPh>
    <phoneticPr fontId="2"/>
  </si>
  <si>
    <t>OS領域(GB)</t>
    <rPh sb="2" eb="4">
      <t>リョウイキ</t>
    </rPh>
    <phoneticPr fontId="2"/>
  </si>
  <si>
    <t>希望容量(GB)</t>
    <rPh sb="0" eb="2">
      <t>キボウ</t>
    </rPh>
    <rPh sb="2" eb="4">
      <t>ヨウリョウ</t>
    </rPh>
    <phoneticPr fontId="2"/>
  </si>
  <si>
    <t>運用サポートメニュー</t>
    <rPh sb="0" eb="2">
      <t>ウンヨウ</t>
    </rPh>
    <phoneticPr fontId="2"/>
  </si>
  <si>
    <t>参照ページ：</t>
  </si>
  <si>
    <t>IBM Cloud Docs</t>
  </si>
  <si>
    <t>IBM Cloudサポート</t>
    <phoneticPr fontId="2"/>
  </si>
  <si>
    <r>
      <t>本数</t>
    </r>
    <r>
      <rPr>
        <sz val="8"/>
        <color theme="1"/>
        <rFont val="游ゴシック"/>
        <family val="3"/>
        <charset val="128"/>
        <scheme val="minor"/>
      </rPr>
      <t>(ホットスペアを含まない）</t>
    </r>
    <phoneticPr fontId="2"/>
  </si>
  <si>
    <t>2022/4/1（サンプル入力）</t>
    <rPh sb="13" eb="15">
      <t>ニュウリョク</t>
    </rPh>
    <phoneticPr fontId="2"/>
  </si>
  <si>
    <t>AIX</t>
  </si>
  <si>
    <t>Operating System</t>
    <phoneticPr fontId="2"/>
  </si>
  <si>
    <t>プルダウンのリストから選択。リストのそれぞれ項目の意味は、以下の通りです。
 Cross Region – 1 つの Geo 内の 3 つのリージョン(地域）にまたがって保管され、最も可用性と回復性に優れます。AP(Asia Pacific)での見積もりになります。
 Regional – 1 つのリージョン(地域）内の複数のデータセンターにまたがって保管され、最も可用性とパフォーマンスに優れます。
 Single Site – 1 つのデータセンター内の複数のデバイスにまたがって保管され、最も局地性に優れます。日本のDC不可のためシンガポールDCで見積もります。</t>
    <rPh sb="11" eb="13">
      <t>センタク</t>
    </rPh>
    <rPh sb="22" eb="24">
      <t>コウモク</t>
    </rPh>
    <rPh sb="25" eb="27">
      <t>イミ</t>
    </rPh>
    <rPh sb="29" eb="31">
      <t>イカ</t>
    </rPh>
    <rPh sb="32" eb="33">
      <t>トオ</t>
    </rPh>
    <rPh sb="76" eb="78">
      <t>チイキ</t>
    </rPh>
    <rPh sb="123" eb="125">
      <t>ミツ</t>
    </rPh>
    <rPh sb="156" eb="158">
      <t>チイキ</t>
    </rPh>
    <rPh sb="259" eb="261">
      <t>ニホン</t>
    </rPh>
    <rPh sb="264" eb="266">
      <t>フカ</t>
    </rPh>
    <rPh sb="278" eb="280">
      <t>ミツ</t>
    </rPh>
    <phoneticPr fontId="2"/>
  </si>
  <si>
    <t>※お見積りのご提示まで、ご依頼時の状況により最大7営業日お時間を頂きます。ご了承ください。</t>
    <phoneticPr fontId="2"/>
  </si>
  <si>
    <t>・質問1：全接続必須</t>
    <phoneticPr fontId="2"/>
  </si>
  <si>
    <t>シート上部へ</t>
    <rPh sb="3" eb="5">
      <t>ジョウブ</t>
    </rPh>
    <phoneticPr fontId="2"/>
  </si>
  <si>
    <t>シート上部へ</t>
    <phoneticPr fontId="2"/>
  </si>
  <si>
    <t>Virtual Tape Library（見積用）</t>
    <rPh sb="21" eb="23">
      <t>ミツ</t>
    </rPh>
    <rPh sb="23" eb="24">
      <t>ヨウ</t>
    </rPh>
    <phoneticPr fontId="2"/>
  </si>
  <si>
    <t>（VTLライセンスは1TB単位での購入になります。参考までに1TBのデータ保管の場合、約10万円～/月額となります。）</t>
    <rPh sb="13" eb="15">
      <t>タンイ</t>
    </rPh>
    <rPh sb="17" eb="19">
      <t>コウニュウ</t>
    </rPh>
    <rPh sb="25" eb="27">
      <t>サンコウ</t>
    </rPh>
    <rPh sb="37" eb="39">
      <t>ホカン</t>
    </rPh>
    <rPh sb="40" eb="42">
      <t>バアイ</t>
    </rPh>
    <rPh sb="43" eb="44">
      <t>ヤク</t>
    </rPh>
    <rPh sb="46" eb="48">
      <t>マンエン</t>
    </rPh>
    <rPh sb="50" eb="52">
      <t>ゲツガク</t>
    </rPh>
    <phoneticPr fontId="2"/>
  </si>
  <si>
    <t>■お客様名（英語表記）：</t>
    <rPh sb="2" eb="4">
      <t>キャクサマ</t>
    </rPh>
    <rPh sb="4" eb="5">
      <t>メイ</t>
    </rPh>
    <rPh sb="6" eb="8">
      <t>エイゴ</t>
    </rPh>
    <rPh sb="8" eb="10">
      <t>ヒョウキ</t>
    </rPh>
    <phoneticPr fontId="2"/>
  </si>
  <si>
    <t>■リセラー名（英語表記）：</t>
    <rPh sb="5" eb="6">
      <t>メイ</t>
    </rPh>
    <rPh sb="7" eb="11">
      <t>エイゴヒョウキ</t>
    </rPh>
    <phoneticPr fontId="2"/>
  </si>
  <si>
    <t>黄色部分をご回答ください。</t>
    <rPh sb="0" eb="2">
      <t>キイロ</t>
    </rPh>
    <rPh sb="2" eb="4">
      <t>ブブン</t>
    </rPh>
    <rPh sb="6" eb="8">
      <t>カイトウ</t>
    </rPh>
    <phoneticPr fontId="2"/>
  </si>
  <si>
    <t>【バックアップ要件】</t>
    <rPh sb="7" eb="9">
      <t>ヨウケン</t>
    </rPh>
    <phoneticPr fontId="2"/>
  </si>
  <si>
    <t>※該当するすべてのLPARの合計値を入力してください。
※容量（TB）は小数点の記入はできません。</t>
    <rPh sb="1" eb="3">
      <t>ガイトウ</t>
    </rPh>
    <rPh sb="14" eb="17">
      <t>ゴウケイチ</t>
    </rPh>
    <rPh sb="18" eb="20">
      <t>ニュウリョク</t>
    </rPh>
    <rPh sb="29" eb="31">
      <t>ヨウリョウ</t>
    </rPh>
    <rPh sb="36" eb="39">
      <t>ショウスウテン</t>
    </rPh>
    <rPh sb="40" eb="42">
      <t>キニュウ</t>
    </rPh>
    <phoneticPr fontId="2"/>
  </si>
  <si>
    <t>日次バックアップ</t>
    <rPh sb="0" eb="2">
      <t>ニチジ</t>
    </rPh>
    <phoneticPr fontId="2"/>
  </si>
  <si>
    <t>週次バックアップ</t>
    <rPh sb="0" eb="2">
      <t>シュウジ</t>
    </rPh>
    <phoneticPr fontId="2"/>
  </si>
  <si>
    <t>月次バックアップ</t>
    <rPh sb="0" eb="2">
      <t>ゲツジ</t>
    </rPh>
    <phoneticPr fontId="2"/>
  </si>
  <si>
    <t>年次バックアップ</t>
    <rPh sb="0" eb="2">
      <t>ネンジ</t>
    </rPh>
    <phoneticPr fontId="2"/>
  </si>
  <si>
    <t>容量（TB）　</t>
    <rPh sb="0" eb="2">
      <t>ヨウリョウ</t>
    </rPh>
    <phoneticPr fontId="2"/>
  </si>
  <si>
    <t>世代数　</t>
    <rPh sb="0" eb="3">
      <t>セダイスウ</t>
    </rPh>
    <phoneticPr fontId="2"/>
  </si>
  <si>
    <t>成長率（％）　</t>
    <rPh sb="0" eb="3">
      <t>セイチョウリツ</t>
    </rPh>
    <phoneticPr fontId="2"/>
  </si>
  <si>
    <t>―</t>
    <phoneticPr fontId="2"/>
  </si>
  <si>
    <t>【ワークロード計画情報】</t>
    <rPh sb="7" eb="9">
      <t>ケイカク</t>
    </rPh>
    <rPh sb="9" eb="11">
      <t>ジョウホウ</t>
    </rPh>
    <phoneticPr fontId="2"/>
  </si>
  <si>
    <t>使用するOS</t>
    <rPh sb="0" eb="2">
      <t>シヨウ</t>
    </rPh>
    <phoneticPr fontId="2"/>
  </si>
  <si>
    <t>バックアップソリューション</t>
    <phoneticPr fontId="2"/>
  </si>
  <si>
    <t>レプリケート</t>
    <phoneticPr fontId="2"/>
  </si>
  <si>
    <t>オンプレミスからデータを定期的にレプリケートする予定ですか
Yes/No</t>
    <phoneticPr fontId="2"/>
  </si>
  <si>
    <t>【追加情報】</t>
    <rPh sb="1" eb="3">
      <t>ツイカ</t>
    </rPh>
    <rPh sb="3" eb="5">
      <t>ジョウホウ</t>
    </rPh>
    <phoneticPr fontId="2"/>
  </si>
  <si>
    <t>重複排除率（X：1）</t>
    <rPh sb="0" eb="4">
      <t>チョウフクハイジョ</t>
    </rPh>
    <rPh sb="4" eb="5">
      <t>リツ</t>
    </rPh>
    <phoneticPr fontId="2"/>
  </si>
  <si>
    <t>レプリケーション</t>
    <phoneticPr fontId="2"/>
  </si>
  <si>
    <t>DRサイトでのローカル取り込みなし。
YES/レプリケーションあり　　NO/レプリケーションなし</t>
    <rPh sb="11" eb="12">
      <t>ト</t>
    </rPh>
    <rPh sb="13" eb="14">
      <t>コ</t>
    </rPh>
    <phoneticPr fontId="2"/>
  </si>
  <si>
    <t>ワークロードリスト</t>
    <phoneticPr fontId="2"/>
  </si>
  <si>
    <t>時間の経過とともにPower VSに移行する可能性のあるワークロードを記載してください。（無記入でも構いません）</t>
    <rPh sb="35" eb="37">
      <t>キサイ</t>
    </rPh>
    <rPh sb="45" eb="48">
      <t>ムキニュウ</t>
    </rPh>
    <rPh sb="50" eb="51">
      <t>カマ</t>
    </rPh>
    <phoneticPr fontId="2"/>
  </si>
  <si>
    <t>既存のストレージの
データ容量（TB）</t>
    <rPh sb="0" eb="2">
      <t>キゾン</t>
    </rPh>
    <rPh sb="13" eb="15">
      <t>ヨウリョウ</t>
    </rPh>
    <phoneticPr fontId="2"/>
  </si>
  <si>
    <t>容量（TB）は小数点の記入はできません。
小数点以下は切り上げて記入してください。</t>
    <rPh sb="21" eb="24">
      <t>ショウスウテン</t>
    </rPh>
    <rPh sb="24" eb="26">
      <t>イカ</t>
    </rPh>
    <rPh sb="27" eb="28">
      <t>キ</t>
    </rPh>
    <rPh sb="29" eb="30">
      <t>ア</t>
    </rPh>
    <rPh sb="32" eb="34">
      <t>キニュウ</t>
    </rPh>
    <phoneticPr fontId="2"/>
  </si>
  <si>
    <t>ストレージ容量の変化</t>
    <rPh sb="5" eb="7">
      <t>ヨウリョウ</t>
    </rPh>
    <rPh sb="8" eb="10">
      <t>ヘンカ</t>
    </rPh>
    <phoneticPr fontId="2"/>
  </si>
  <si>
    <t>時間の経過に伴うワークロードのストレージのデータ容量の変化
Grow（増加）/Shrink（縮小）/Remain Constant（変化なし）</t>
    <rPh sb="35" eb="37">
      <t>ゾウカ</t>
    </rPh>
    <rPh sb="46" eb="48">
      <t>シュクショウ</t>
    </rPh>
    <rPh sb="66" eb="68">
      <t>ヘンカ</t>
    </rPh>
    <phoneticPr fontId="2"/>
  </si>
  <si>
    <t>その他の情報</t>
    <rPh sb="2" eb="3">
      <t>ホカ</t>
    </rPh>
    <rPh sb="4" eb="6">
      <t>ジョウホウ</t>
    </rPh>
    <phoneticPr fontId="2"/>
  </si>
  <si>
    <t>無記入でも構いません。</t>
    <rPh sb="0" eb="3">
      <t>ムキニュウ</t>
    </rPh>
    <rPh sb="5" eb="6">
      <t>カマ</t>
    </rPh>
    <phoneticPr fontId="2"/>
  </si>
  <si>
    <t xml:space="preserve">    ------------------------------　　以下、イグアス社内使用欄　　------------------------------</t>
    <rPh sb="36" eb="38">
      <t>イカ</t>
    </rPh>
    <rPh sb="43" eb="48">
      <t>シャナイシヨウラン</t>
    </rPh>
    <phoneticPr fontId="2"/>
  </si>
  <si>
    <t>■IBM PowerVS Sizing Calculator　サイジング結果</t>
    <rPh sb="36" eb="38">
      <t>ケッカ</t>
    </rPh>
    <phoneticPr fontId="2"/>
  </si>
  <si>
    <t>・質問2：2-1. IPSec VPN(Classic経由)、 3-1. Direct Link(Classic経由)選択時必須</t>
    <phoneticPr fontId="2"/>
  </si>
  <si>
    <t>1（初期値）</t>
    <rPh sb="2" eb="5">
      <t>ショキチ</t>
    </rPh>
    <phoneticPr fontId="2"/>
  </si>
  <si>
    <t>キャリア回線</t>
    <rPh sb="4" eb="6">
      <t>カイセン</t>
    </rPh>
    <phoneticPr fontId="2"/>
  </si>
  <si>
    <t>既存利用の場合、IBM Cloud 接続サービスを持っているかどうかを事前にキャリア様へご確認下さい。</t>
    <phoneticPr fontId="2"/>
  </si>
  <si>
    <t>接続ポイント（POP）</t>
    <rPh sb="0" eb="2">
      <t>セツゾク</t>
    </rPh>
    <phoneticPr fontId="2"/>
  </si>
  <si>
    <t>IBM Cloudへの接続ポイント(POP)のどれを利用する想定かご確認下さい。</t>
    <phoneticPr fontId="2"/>
  </si>
  <si>
    <t>既存ネットワーク図提供</t>
    <rPh sb="0" eb="2">
      <t>キゾン</t>
    </rPh>
    <rPh sb="8" eb="9">
      <t>コウズ</t>
    </rPh>
    <rPh sb="9" eb="11">
      <t>テイキョウ</t>
    </rPh>
    <phoneticPr fontId="2"/>
  </si>
  <si>
    <t>ご提案を円滑に進める為、既存ネットワーク図のご提供が可能かをご確認下さい。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</si>
  <si>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チェックのついた項目のみお見積りいたします。</t>
    </r>
    <r>
      <rPr>
        <sz val="11"/>
        <color theme="1"/>
        <rFont val="游ゴシック"/>
        <family val="3"/>
        <charset val="128"/>
        <scheme val="minor"/>
      </rPr>
      <t xml:space="preserve">
※「お客様側ルーター見積」は営業側で対応
     （詳細記入シートはありません）</t>
    </r>
    <phoneticPr fontId="2"/>
  </si>
  <si>
    <t>キャリア名</t>
    <rPh sb="4" eb="5">
      <t>メイ</t>
    </rPh>
    <phoneticPr fontId="2"/>
  </si>
  <si>
    <t>ご利用予定のキャリア様名をご記入ください。</t>
    <rPh sb="1" eb="3">
      <t>リヨウ</t>
    </rPh>
    <rPh sb="3" eb="5">
      <t>ヨテイ</t>
    </rPh>
    <rPh sb="10" eb="11">
      <t>サマ</t>
    </rPh>
    <rPh sb="11" eb="12">
      <t>メイ</t>
    </rPh>
    <rPh sb="14" eb="16">
      <t>キニュウ</t>
    </rPh>
    <phoneticPr fontId="2"/>
  </si>
  <si>
    <t>PowerVSのバックアップ用に構成するストレージ容量のうち、VTLではなく他のソリューションで使用される場合の割合を記載ください。</t>
    <rPh sb="53" eb="55">
      <t>バアイ</t>
    </rPh>
    <rPh sb="59" eb="61">
      <t>キサイ</t>
    </rPh>
    <phoneticPr fontId="2"/>
  </si>
  <si>
    <t>【Core Typeについて】</t>
    <phoneticPr fontId="2"/>
  </si>
  <si>
    <t>VTL用インスタンスの
Core Type</t>
    <rPh sb="3" eb="4">
      <t>ヨウ</t>
    </rPh>
    <phoneticPr fontId="2"/>
  </si>
  <si>
    <t>VTL用インスタンスのCore Typeを選択ください。
Shared/Capped/Dedicated</t>
    <rPh sb="3" eb="4">
      <t>ヨウ</t>
    </rPh>
    <rPh sb="21" eb="23">
      <t>センタク</t>
    </rPh>
    <phoneticPr fontId="2"/>
  </si>
  <si>
    <t>他のソリューションで
バックアップする容量の割合（％）</t>
    <rPh sb="0" eb="1">
      <t>ホカ</t>
    </rPh>
    <rPh sb="19" eb="21">
      <t>ヨウリョウ</t>
    </rPh>
    <rPh sb="22" eb="24">
      <t>ワリアイ</t>
    </rPh>
    <phoneticPr fontId="2"/>
  </si>
  <si>
    <t>0％（すべてVTL保管の場合）</t>
    <rPh sb="9" eb="11">
      <t>ホカン</t>
    </rPh>
    <rPh sb="12" eb="14">
      <t>バアイ</t>
    </rPh>
    <phoneticPr fontId="2"/>
  </si>
  <si>
    <t>概算見積りの場合もおおよその時期をご記入下さい。</t>
    <rPh sb="0" eb="2">
      <t>ガイサン</t>
    </rPh>
    <rPh sb="2" eb="4">
      <t>ミツモ</t>
    </rPh>
    <rPh sb="6" eb="8">
      <t>バアイ</t>
    </rPh>
    <rPh sb="14" eb="16">
      <t>ジキ</t>
    </rPh>
    <rPh sb="18" eb="20">
      <t>キニュウ</t>
    </rPh>
    <rPh sb="20" eb="21">
      <t>クダ</t>
    </rPh>
    <phoneticPr fontId="2"/>
  </si>
  <si>
    <t>概算見積の場合は記入不要です。</t>
    <rPh sb="0" eb="2">
      <t>ガイサン</t>
    </rPh>
    <rPh sb="2" eb="4">
      <t>ミツモリ</t>
    </rPh>
    <rPh sb="5" eb="7">
      <t>バアイ</t>
    </rPh>
    <rPh sb="8" eb="10">
      <t>キニュウ</t>
    </rPh>
    <rPh sb="10" eb="12">
      <t>フヨウ</t>
    </rPh>
    <phoneticPr fontId="2"/>
  </si>
  <si>
    <t>オンプレ環境とPower Systems Virtual Serverとの接続方式をリストから選択してください。</t>
    <rPh sb="4" eb="6">
      <t>カンキョウ</t>
    </rPh>
    <rPh sb="37" eb="39">
      <t>セツゾク</t>
    </rPh>
    <rPh sb="39" eb="41">
      <t>ホウシキ</t>
    </rPh>
    <rPh sb="47" eb="49">
      <t>センタク</t>
    </rPh>
    <phoneticPr fontId="2"/>
  </si>
  <si>
    <t>変更不可。</t>
    <rPh sb="0" eb="2">
      <t>ヘンコウ</t>
    </rPh>
    <rPh sb="2" eb="4">
      <t>フカ</t>
    </rPh>
    <phoneticPr fontId="2"/>
  </si>
  <si>
    <t>Direct Linkの接続拠点を選択してください。</t>
    <phoneticPr fontId="2"/>
  </si>
  <si>
    <t>Direct Linkの課金方式を選択してください。Direct Link 1.0は定額制のみ。Direct Link 2.0は定額制、従量制の両対応。</t>
    <rPh sb="42" eb="45">
      <t>テイガクセイ</t>
    </rPh>
    <rPh sb="64" eb="67">
      <t>テイガクセイ</t>
    </rPh>
    <rPh sb="68" eb="70">
      <t>ジュウリョウ</t>
    </rPh>
    <rPh sb="70" eb="71">
      <t>セイ</t>
    </rPh>
    <rPh sb="72" eb="73">
      <t>リョウ</t>
    </rPh>
    <rPh sb="73" eb="75">
      <t>タイオウ</t>
    </rPh>
    <phoneticPr fontId="2"/>
  </si>
  <si>
    <t>（課金方式で、「従量制」を選択した場合のみ）Direct Linkのネットワーク使用量（GB単位)を記入してください。</t>
    <rPh sb="1" eb="3">
      <t>カキン</t>
    </rPh>
    <rPh sb="3" eb="5">
      <t>ホウシキ</t>
    </rPh>
    <rPh sb="8" eb="10">
      <t>ジュウリョウ</t>
    </rPh>
    <rPh sb="10" eb="11">
      <t>セイ</t>
    </rPh>
    <rPh sb="13" eb="15">
      <t>センタク</t>
    </rPh>
    <rPh sb="17" eb="19">
      <t>バアイ</t>
    </rPh>
    <rPh sb="46" eb="48">
      <t>タンイ</t>
    </rPh>
    <rPh sb="50" eb="52">
      <t>キニュウ</t>
    </rPh>
    <phoneticPr fontId="2"/>
  </si>
  <si>
    <t>【Public接続時記入】Object Storageから取り出す容量、1か月あたりどのぐらいの容量をリストアするかを記載。</t>
    <rPh sb="7" eb="9">
      <t>セツゾク</t>
    </rPh>
    <rPh sb="9" eb="10">
      <t>ジ</t>
    </rPh>
    <rPh sb="10" eb="12">
      <t>キニュウ</t>
    </rPh>
    <rPh sb="29" eb="30">
      <t>ト</t>
    </rPh>
    <rPh sb="31" eb="32">
      <t>ダ</t>
    </rPh>
    <rPh sb="33" eb="35">
      <t>ヨウリョウ</t>
    </rPh>
    <rPh sb="48" eb="50">
      <t>ヨウリョウ</t>
    </rPh>
    <rPh sb="59" eb="61">
      <t>キサイ</t>
    </rPh>
    <phoneticPr fontId="2"/>
  </si>
  <si>
    <t>【Private接続時記入】Object Storageから取り出す容量、1か月あたりどのぐらいの容量をリストアするかを記載。</t>
    <rPh sb="8" eb="10">
      <t>セツゾク</t>
    </rPh>
    <rPh sb="10" eb="11">
      <t>ジ</t>
    </rPh>
    <rPh sb="11" eb="13">
      <t>キニュウ</t>
    </rPh>
    <phoneticPr fontId="2"/>
  </si>
  <si>
    <t>Object Storageに書き込む回数、1か月あたりの想定バックアップ回数を記載。</t>
    <rPh sb="15" eb="16">
      <t>カ</t>
    </rPh>
    <rPh sb="17" eb="18">
      <t>コ</t>
    </rPh>
    <rPh sb="19" eb="21">
      <t>カイスウ</t>
    </rPh>
    <rPh sb="24" eb="25">
      <t>ゲツ</t>
    </rPh>
    <rPh sb="29" eb="31">
      <t>ソウテイ</t>
    </rPh>
    <rPh sb="37" eb="39">
      <t>カイスウ</t>
    </rPh>
    <rPh sb="40" eb="42">
      <t>キサイ</t>
    </rPh>
    <phoneticPr fontId="2"/>
  </si>
  <si>
    <t>Object Storageから読み出す回数、1か月あたりの想定リストア回数を記載。</t>
    <rPh sb="16" eb="17">
      <t>ヨ</t>
    </rPh>
    <rPh sb="18" eb="19">
      <t>ダ</t>
    </rPh>
    <rPh sb="20" eb="22">
      <t>カイスウ</t>
    </rPh>
    <rPh sb="30" eb="32">
      <t>ソウテイ</t>
    </rPh>
    <rPh sb="36" eb="38">
      <t>カイスウ</t>
    </rPh>
    <rPh sb="39" eb="41">
      <t>キサイ</t>
    </rPh>
    <phoneticPr fontId="2"/>
  </si>
  <si>
    <t>見積期間</t>
    <rPh sb="0" eb="2">
      <t>ミツ</t>
    </rPh>
    <rPh sb="2" eb="4">
      <t>キカン</t>
    </rPh>
    <phoneticPr fontId="2"/>
  </si>
  <si>
    <t>最低契約期間：6ケ月</t>
    <rPh sb="0" eb="2">
      <t>サイテイ</t>
    </rPh>
    <rPh sb="2" eb="4">
      <t>ケイヤク</t>
    </rPh>
    <rPh sb="4" eb="6">
      <t>キカン</t>
    </rPh>
    <rPh sb="8" eb="10">
      <t>カゲツ</t>
    </rPh>
    <phoneticPr fontId="2"/>
  </si>
  <si>
    <t>1年(初期値)</t>
  </si>
  <si>
    <r>
      <t xml:space="preserve">変更がない場合、1年で見積作成します。
その他を選択した際は下記にご希望の見積期間をご記入ください。
</t>
    </r>
    <r>
      <rPr>
        <b/>
        <sz val="11"/>
        <rFont val="游ゴシック"/>
        <family val="3"/>
        <charset val="128"/>
        <scheme val="minor"/>
      </rPr>
      <t>その他（　　　　　　　　　　　　　　　　）</t>
    </r>
    <phoneticPr fontId="2"/>
  </si>
  <si>
    <t>使用用途</t>
    <rPh sb="0" eb="2">
      <t>シヨウ</t>
    </rPh>
    <rPh sb="2" eb="4">
      <t>ヨウト</t>
    </rPh>
    <phoneticPr fontId="2"/>
  </si>
  <si>
    <t>Purpose</t>
    <phoneticPr fontId="2"/>
  </si>
  <si>
    <r>
      <rPr>
        <sz val="11"/>
        <color rgb="FFFF0000"/>
        <rFont val="游ゴシック"/>
        <family val="3"/>
        <charset val="128"/>
        <scheme val="minor"/>
      </rPr>
      <t>※「2-2.IPSec VPN接続（VPN for VPC）」を選択した場合のみ、</t>
    </r>
    <r>
      <rPr>
        <sz val="11"/>
        <color theme="1"/>
        <rFont val="游ゴシック"/>
        <family val="2"/>
        <charset val="128"/>
        <scheme val="minor"/>
      </rPr>
      <t>予定している接続拠点数（</t>
    </r>
    <r>
      <rPr>
        <sz val="11"/>
        <color theme="1"/>
        <rFont val="游ゴシック"/>
        <family val="3"/>
        <charset val="128"/>
        <scheme val="minor"/>
      </rPr>
      <t>IBM Cloudに直接接続する拠点数）</t>
    </r>
    <r>
      <rPr>
        <sz val="11"/>
        <color theme="1"/>
        <rFont val="游ゴシック"/>
        <family val="2"/>
        <charset val="128"/>
        <scheme val="minor"/>
      </rPr>
      <t>をご回答ください。</t>
    </r>
    <rPh sb="63" eb="65">
      <t>チョクセツ</t>
    </rPh>
    <rPh sb="65" eb="67">
      <t>セツゾク</t>
    </rPh>
    <rPh sb="69" eb="72">
      <t>キョテンスウ</t>
    </rPh>
    <phoneticPr fontId="2"/>
  </si>
  <si>
    <t>質問２：(質問１で「2-1. IPSec VPN(Classic経由)」または 「3-1. Direct Link（Classic経由）」を選択した場合のみ）VRAのスペックについて、下記ご回答ください。</t>
    <rPh sb="0" eb="2">
      <t>シツモン</t>
    </rPh>
    <rPh sb="32" eb="34">
      <t>ケイユ</t>
    </rPh>
    <rPh sb="65" eb="67">
      <t>ケイユ</t>
    </rPh>
    <phoneticPr fontId="2"/>
  </si>
  <si>
    <t>質問３：(質問１で「3-1，3-2 Direct Link」を選択した場合のみ）Direct Linkについて、下記ご回答ください。</t>
    <rPh sb="0" eb="2">
      <t>シツモン</t>
    </rPh>
    <phoneticPr fontId="2"/>
  </si>
  <si>
    <t>※ご提案の参考としていただく為のものであり、正式な内容／金額は、別途提出させていただきます
ご提案書およびお見積書をもって、正とさせていただきます。</t>
    <phoneticPr fontId="2"/>
  </si>
  <si>
    <t>為替レート：</t>
    <rPh sb="0" eb="2">
      <t>カワセ</t>
    </rPh>
    <phoneticPr fontId="2"/>
  </si>
  <si>
    <t>※「D4」の為替レートを変更するとD列の月額金額も変更されます。</t>
    <rPh sb="6" eb="8">
      <t>カワセ</t>
    </rPh>
    <rPh sb="12" eb="14">
      <t>ヘンコウ</t>
    </rPh>
    <rPh sb="18" eb="19">
      <t>レツ</t>
    </rPh>
    <rPh sb="20" eb="22">
      <t>ゲツガク</t>
    </rPh>
    <rPh sb="22" eb="24">
      <t>キンガク</t>
    </rPh>
    <rPh sb="25" eb="27">
      <t>ヘンコウ</t>
    </rPh>
    <phoneticPr fontId="2"/>
  </si>
  <si>
    <t>項目名</t>
    <rPh sb="0" eb="3">
      <t>コウモクメイ</t>
    </rPh>
    <phoneticPr fontId="2"/>
  </si>
  <si>
    <t>金額/月額（ドル）</t>
    <rPh sb="0" eb="2">
      <t>キンガク</t>
    </rPh>
    <rPh sb="3" eb="5">
      <t>ゲツガク</t>
    </rPh>
    <phoneticPr fontId="2"/>
  </si>
  <si>
    <t>金額/月額（円）</t>
    <rPh sb="0" eb="2">
      <t>キンガク</t>
    </rPh>
    <rPh sb="3" eb="5">
      <t>ゲツガク</t>
    </rPh>
    <rPh sb="6" eb="7">
      <t>エン</t>
    </rPh>
    <phoneticPr fontId="2"/>
  </si>
  <si>
    <t>VRA（ベアメタル）</t>
    <phoneticPr fontId="2"/>
  </si>
  <si>
    <t>Classic Infra(x86)上に作成。</t>
    <rPh sb="18" eb="19">
      <t>ジョウ</t>
    </rPh>
    <rPh sb="20" eb="22">
      <t>サクセイ</t>
    </rPh>
    <phoneticPr fontId="2"/>
  </si>
  <si>
    <t>VPNaaS（VPN for VPC）</t>
    <phoneticPr fontId="2"/>
  </si>
  <si>
    <t>【必須】PowerVS(AIX)シートへ戻る</t>
    <rPh sb="1" eb="3">
      <t>ヒッス</t>
    </rPh>
    <rPh sb="20" eb="21">
      <t>モド</t>
    </rPh>
    <phoneticPr fontId="2"/>
  </si>
  <si>
    <t>【必須】Networkシートへ戻る</t>
    <rPh sb="1" eb="3">
      <t>ヒッス</t>
    </rPh>
    <rPh sb="15" eb="16">
      <t>モド</t>
    </rPh>
    <phoneticPr fontId="2"/>
  </si>
  <si>
    <t>【任意】ICOSシートへ戻る</t>
    <rPh sb="1" eb="3">
      <t>ニンイ</t>
    </rPh>
    <rPh sb="12" eb="13">
      <t>モド</t>
    </rPh>
    <phoneticPr fontId="2"/>
  </si>
  <si>
    <t>バックアップに必要なストレージ容量を記載。（GB単位）</t>
    <rPh sb="7" eb="9">
      <t>ヒツヨウ</t>
    </rPh>
    <rPh sb="15" eb="17">
      <t>ヨウリョウ</t>
    </rPh>
    <rPh sb="18" eb="20">
      <t>キサイ</t>
    </rPh>
    <rPh sb="24" eb="26">
      <t>タンイ</t>
    </rPh>
    <phoneticPr fontId="2"/>
  </si>
  <si>
    <r>
      <t xml:space="preserve">Direct Linkの接続速度を選択してください。
</t>
    </r>
    <r>
      <rPr>
        <b/>
        <sz val="11"/>
        <color rgb="FFFF0000"/>
        <rFont val="游ゴシック"/>
        <family val="3"/>
        <charset val="128"/>
        <scheme val="minor"/>
      </rPr>
      <t>※Direct Link 1.0 Connect / 1.0 Exchange / 2.0 Connect</t>
    </r>
    <r>
      <rPr>
        <sz val="11"/>
        <color theme="1"/>
        <rFont val="游ゴシック"/>
        <family val="2"/>
        <charset val="128"/>
        <scheme val="minor"/>
      </rPr>
      <t xml:space="preserve"> で選択できる速度は以下の通りです。
　50Mbps , 100Mbps , 200Mbps , 500Mbps , 1Gbps , 2Gbps , 5Gbps
</t>
    </r>
    <r>
      <rPr>
        <b/>
        <sz val="11"/>
        <color rgb="FFFF0000"/>
        <rFont val="游ゴシック"/>
        <family val="3"/>
        <charset val="128"/>
        <scheme val="minor"/>
      </rPr>
      <t>※Direct Link 1.0 Dedicated / 2.0 Dedicated</t>
    </r>
    <r>
      <rPr>
        <sz val="11"/>
        <color theme="1"/>
        <rFont val="游ゴシック"/>
        <family val="2"/>
        <charset val="128"/>
        <scheme val="minor"/>
      </rPr>
      <t>で選択できる速度は以下の通りです。
　1Gbps , 2Gbps , 5Gbps , 10Gbps</t>
    </r>
    <rPh sb="82" eb="84">
      <t>センタク</t>
    </rPh>
    <rPh sb="87" eb="89">
      <t>ソクド</t>
    </rPh>
    <rPh sb="90" eb="92">
      <t>イカ</t>
    </rPh>
    <rPh sb="93" eb="94">
      <t>トオ</t>
    </rPh>
    <rPh sb="204" eb="206">
      <t>センタク</t>
    </rPh>
    <rPh sb="209" eb="211">
      <t>ソクド</t>
    </rPh>
    <rPh sb="212" eb="214">
      <t>イカ</t>
    </rPh>
    <rPh sb="215" eb="216">
      <t>トオ</t>
    </rPh>
    <phoneticPr fontId="2"/>
  </si>
  <si>
    <t>※「【必須】PowerVS（AIX）」シートは同一ロケーションで4インスタンス（区画）以上ある場合、「インスタンス」列をH列の前に挿入してください。</t>
    <rPh sb="23" eb="25">
      <t>ドウイツ</t>
    </rPh>
    <rPh sb="43" eb="45">
      <t>イジョウ</t>
    </rPh>
    <rPh sb="58" eb="59">
      <t>レツ</t>
    </rPh>
    <rPh sb="61" eb="62">
      <t>レツ</t>
    </rPh>
    <rPh sb="63" eb="64">
      <t>マエ</t>
    </rPh>
    <rPh sb="65" eb="67">
      <t>ソウニュウ</t>
    </rPh>
    <phoneticPr fontId="2"/>
  </si>
  <si>
    <t>インスタンス1</t>
    <phoneticPr fontId="2"/>
  </si>
  <si>
    <t>インスタンス2</t>
    <phoneticPr fontId="2"/>
  </si>
  <si>
    <t>インスタンス3</t>
    <phoneticPr fontId="2"/>
  </si>
  <si>
    <r>
      <t xml:space="preserve">Direct Linkの接続方式を選択してください。
</t>
    </r>
    <r>
      <rPr>
        <sz val="11"/>
        <color rgb="FFFF0000"/>
        <rFont val="游ゴシック"/>
        <family val="3"/>
        <charset val="128"/>
        <scheme val="minor"/>
      </rPr>
      <t>※C</t>
    </r>
    <r>
      <rPr>
        <sz val="11"/>
        <color rgb="FFFF0000"/>
        <rFont val="游ゴシック"/>
        <family val="2"/>
        <charset val="128"/>
        <scheme val="minor"/>
      </rPr>
      <t>loud Exchange</t>
    </r>
    <r>
      <rPr>
        <sz val="11"/>
        <color rgb="FFFF0000"/>
        <rFont val="游ゴシック"/>
        <family val="3"/>
        <charset val="128"/>
        <scheme val="minor"/>
      </rPr>
      <t xml:space="preserve">業者が提供する接続方式をご利用の際
</t>
    </r>
    <r>
      <rPr>
        <sz val="11"/>
        <color rgb="FFFF0000"/>
        <rFont val="游ゴシック"/>
        <family val="2"/>
        <charset val="128"/>
        <scheme val="minor"/>
      </rPr>
      <t>Direct Link 1.0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Exchange on Classic(1.0)</t>
    </r>
    <r>
      <rPr>
        <sz val="11"/>
        <color rgb="FFFF0000"/>
        <rFont val="游ゴシック"/>
        <family val="3"/>
        <charset val="128"/>
        <scheme val="minor"/>
      </rPr>
      <t>」を選択、</t>
    </r>
    <r>
      <rPr>
        <sz val="11"/>
        <color rgb="FFFF0000"/>
        <rFont val="游ゴシック"/>
        <family val="2"/>
        <charset val="128"/>
        <scheme val="minor"/>
      </rPr>
      <t>Direct Link 2.0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Connect(2.0)</t>
    </r>
    <r>
      <rPr>
        <sz val="11"/>
        <color rgb="FFFF0000"/>
        <rFont val="游ゴシック"/>
        <family val="3"/>
        <charset val="128"/>
        <scheme val="minor"/>
      </rPr>
      <t>」を選択ください。</t>
    </r>
    <rPh sb="12" eb="14">
      <t>セツゾク</t>
    </rPh>
    <rPh sb="14" eb="16">
      <t>ホウシキ</t>
    </rPh>
    <rPh sb="17" eb="19">
      <t>センタク</t>
    </rPh>
    <phoneticPr fontId="2"/>
  </si>
  <si>
    <t>VPC上に作成。複数拠点から接続をする場合は拠点数によって金額が異なります。</t>
    <rPh sb="3" eb="4">
      <t>ジョウ</t>
    </rPh>
    <rPh sb="5" eb="7">
      <t>サクセイ</t>
    </rPh>
    <phoneticPr fontId="2"/>
  </si>
  <si>
    <t>※Network関連の概算価格に関して上記リンク先をご参照ください※</t>
    <rPh sb="8" eb="10">
      <t>カンレン</t>
    </rPh>
    <rPh sb="11" eb="13">
      <t>ガイサン</t>
    </rPh>
    <rPh sb="13" eb="15">
      <t>カカク</t>
    </rPh>
    <rPh sb="16" eb="17">
      <t>カン</t>
    </rPh>
    <rPh sb="19" eb="21">
      <t>ジョウキ</t>
    </rPh>
    <rPh sb="24" eb="25">
      <t>サキ</t>
    </rPh>
    <rPh sb="27" eb="29">
      <t>サンショウ</t>
    </rPh>
    <phoneticPr fontId="2"/>
  </si>
  <si>
    <t>オフ   : LPMで別筐体に切り替わり、戻り先も別筐体となります（初期値）。 
ソフト : LPMで別筐体に切り替わり、戻り先は元の筐体に戻ります。
　　　   IBM外のSWで、ライセンス管理にシリアル№ が紐づいているが、別筐体にて一時的にSWが
         　  稼働しなくても、元の筐体に戻ったときに再稼働すれば良い場合に推奨します。
ハード :  LPMの対象外となります。
        　   IBM外のSWで、ライセンス管理にシリアル№ が紐づいている場合に推奨します。
        　   ただし筐体のメンテナンス、あるいは障害等が復旧するまでインスタンスは停止します。</t>
    <phoneticPr fontId="2"/>
  </si>
  <si>
    <t>関連サービス概算価格</t>
    <rPh sb="0" eb="2">
      <t>カンレン</t>
    </rPh>
    <rPh sb="6" eb="8">
      <t>ガイサン</t>
    </rPh>
    <rPh sb="8" eb="10">
      <t>カカク</t>
    </rPh>
    <phoneticPr fontId="2"/>
  </si>
  <si>
    <t>関連サービス概算価格</t>
    <rPh sb="0" eb="2">
      <t>カンレン</t>
    </rPh>
    <phoneticPr fontId="2"/>
  </si>
  <si>
    <t>バックアップ対象はどのオペレーティングシステムのデータでしょうか。(または対象となる予定ですか)
  ※複数選択可能</t>
    <phoneticPr fontId="2"/>
  </si>
  <si>
    <t>https://www.i-cafe.info/column/product/powervs</t>
    <phoneticPr fontId="2"/>
  </si>
  <si>
    <t>レート最新情報は右記のURLで確認できます。</t>
    <rPh sb="3" eb="7">
      <t>サイシンジョウホウ</t>
    </rPh>
    <rPh sb="8" eb="10">
      <t>ウキ</t>
    </rPh>
    <rPh sb="15" eb="17">
      <t>カクニン</t>
    </rPh>
    <phoneticPr fontId="2"/>
  </si>
  <si>
    <t>VTL用インスタンス
作成作業について</t>
    <rPh sb="3" eb="4">
      <t>ヨウ</t>
    </rPh>
    <rPh sb="11" eb="13">
      <t>サクセイ</t>
    </rPh>
    <rPh sb="13" eb="15">
      <t>サギョウ</t>
    </rPh>
    <phoneticPr fontId="2"/>
  </si>
  <si>
    <t>バックアップ (見積用）</t>
    <rPh sb="8" eb="10">
      <t>ミツモリ</t>
    </rPh>
    <rPh sb="10" eb="11">
      <t>ヨウ</t>
    </rPh>
    <phoneticPr fontId="2"/>
  </si>
  <si>
    <t>Image Capture</t>
    <phoneticPr fontId="2"/>
  </si>
  <si>
    <t>Flash Copy</t>
    <phoneticPr fontId="2"/>
  </si>
  <si>
    <t>mksysb / savevg</t>
    <phoneticPr fontId="2"/>
  </si>
  <si>
    <t>バックアップソフトウェア</t>
    <phoneticPr fontId="2"/>
  </si>
  <si>
    <t>【質問１】バックアップ方式として下記のような方式があります。それぞれのバックアップ手法の使用、不使用をご回答ください。</t>
    <rPh sb="1" eb="3">
      <t>シツモン</t>
    </rPh>
    <rPh sb="11" eb="13">
      <t>ホウシキ</t>
    </rPh>
    <rPh sb="16" eb="18">
      <t>カキ</t>
    </rPh>
    <rPh sb="22" eb="24">
      <t>ホウシキ</t>
    </rPh>
    <rPh sb="41" eb="43">
      <t>シュホウ</t>
    </rPh>
    <rPh sb="44" eb="46">
      <t>シヨウ</t>
    </rPh>
    <rPh sb="47" eb="50">
      <t>フシヨウ</t>
    </rPh>
    <rPh sb="52" eb="54">
      <t>カイトウ</t>
    </rPh>
    <phoneticPr fontId="2"/>
  </si>
  <si>
    <t>不使用</t>
  </si>
  <si>
    <t>使用を選択した場合は質問2にも回答ください</t>
    <rPh sb="0" eb="2">
      <t>シヨウ</t>
    </rPh>
    <rPh sb="3" eb="5">
      <t>センタク</t>
    </rPh>
    <rPh sb="7" eb="9">
      <t>バアイ</t>
    </rPh>
    <rPh sb="10" eb="12">
      <t>シツモン</t>
    </rPh>
    <rPh sb="15" eb="17">
      <t>カイトウ</t>
    </rPh>
    <phoneticPr fontId="2"/>
  </si>
  <si>
    <t>使用を選択した場合は質問3にも回答ください</t>
    <rPh sb="0" eb="2">
      <t>シヨウ</t>
    </rPh>
    <rPh sb="3" eb="5">
      <t>センタク</t>
    </rPh>
    <rPh sb="7" eb="9">
      <t>バアイ</t>
    </rPh>
    <rPh sb="10" eb="12">
      <t>シツモン</t>
    </rPh>
    <rPh sb="15" eb="17">
      <t>カイトウ</t>
    </rPh>
    <phoneticPr fontId="2"/>
  </si>
  <si>
    <t>NIMサーバーが必要な場合は、NIMサーバーの区画をPowerVSのシートに記載してください。</t>
    <rPh sb="8" eb="10">
      <t>ヒツヨウ</t>
    </rPh>
    <rPh sb="11" eb="13">
      <t>バアイ</t>
    </rPh>
    <rPh sb="23" eb="25">
      <t>クカク</t>
    </rPh>
    <rPh sb="38" eb="40">
      <t>キサイ</t>
    </rPh>
    <phoneticPr fontId="2"/>
  </si>
  <si>
    <t>バックアップサーバーが必要な場合は、バックアップサーバーの区画をPowerVSのシートに記載してください。</t>
    <rPh sb="11" eb="13">
      <t>ヒツヨウ</t>
    </rPh>
    <rPh sb="14" eb="16">
      <t>バアイ</t>
    </rPh>
    <rPh sb="29" eb="31">
      <t>クカク</t>
    </rPh>
    <rPh sb="44" eb="46">
      <t>キサイ</t>
    </rPh>
    <phoneticPr fontId="2"/>
  </si>
  <si>
    <t>【質問２】Image Captureの対象とするサーバーと保管場所、保管世代数を記入してください。</t>
    <rPh sb="1" eb="3">
      <t>シツモン</t>
    </rPh>
    <rPh sb="19" eb="21">
      <t>タイショウ</t>
    </rPh>
    <rPh sb="29" eb="33">
      <t>ホカンバショ</t>
    </rPh>
    <rPh sb="34" eb="36">
      <t>ホカン</t>
    </rPh>
    <rPh sb="36" eb="39">
      <t>セダイスウ</t>
    </rPh>
    <rPh sb="40" eb="42">
      <t>キニュウ</t>
    </rPh>
    <phoneticPr fontId="2"/>
  </si>
  <si>
    <t>サーバー</t>
    <phoneticPr fontId="2"/>
  </si>
  <si>
    <t>保管場所</t>
    <rPh sb="0" eb="4">
      <t>ホカンバショ</t>
    </rPh>
    <phoneticPr fontId="2"/>
  </si>
  <si>
    <t>世代数</t>
    <rPh sb="0" eb="3">
      <t>セダイスウ</t>
    </rPh>
    <phoneticPr fontId="2"/>
  </si>
  <si>
    <t>【質問3】Flash Copyの対象とするサーバーとFlashCopy方式、保管世代数を記入してください。</t>
    <rPh sb="1" eb="3">
      <t>シツモン</t>
    </rPh>
    <rPh sb="16" eb="18">
      <t>タイショウ</t>
    </rPh>
    <rPh sb="35" eb="37">
      <t>ホウシキ</t>
    </rPh>
    <rPh sb="38" eb="40">
      <t>ホカン</t>
    </rPh>
    <rPh sb="40" eb="43">
      <t>セダイスウ</t>
    </rPh>
    <rPh sb="44" eb="46">
      <t>キニュウ</t>
    </rPh>
    <phoneticPr fontId="2"/>
  </si>
  <si>
    <t>FlashCopy方式</t>
    <rPh sb="9" eb="11">
      <t>ホウシキ</t>
    </rPh>
    <phoneticPr fontId="2"/>
  </si>
  <si>
    <t>手法</t>
    <rPh sb="0" eb="2">
      <t>シュホウ</t>
    </rPh>
    <phoneticPr fontId="2"/>
  </si>
  <si>
    <t>【質問１】ロードバランサーの使用有無についてご回答ください。</t>
    <rPh sb="1" eb="3">
      <t>シツモン</t>
    </rPh>
    <rPh sb="14" eb="16">
      <t>シヨウ</t>
    </rPh>
    <rPh sb="16" eb="18">
      <t>ウム</t>
    </rPh>
    <rPh sb="23" eb="25">
      <t>カイトウ</t>
    </rPh>
    <phoneticPr fontId="2"/>
  </si>
  <si>
    <t>Citrix ADC VPX 13.1 10Mbps Standard</t>
  </si>
  <si>
    <t>Citrix ADC VPX 13.1 200Mbps Standard</t>
  </si>
  <si>
    <t>Citrix ADC VPX 13.1 10Mbps Premium</t>
  </si>
  <si>
    <t>Citrix ADC VPX 13.1 1000Mbps Standard</t>
  </si>
  <si>
    <t>Citrix ADC VPX 13.1 200Mbps Premium</t>
  </si>
  <si>
    <t>Citrix ADC VPX 13.1 1000Mbps Premium</t>
  </si>
  <si>
    <t>スペック</t>
    <phoneticPr fontId="2"/>
  </si>
  <si>
    <t>2 Static Public IP Addresses</t>
  </si>
  <si>
    <t>4 Static Public IP Addresses</t>
  </si>
  <si>
    <t>8 Static Public IP Addresses</t>
  </si>
  <si>
    <t>16 Static Public IP Addresses</t>
  </si>
  <si>
    <t>IPアドレス数</t>
    <rPh sb="6" eb="7">
      <t>スウ</t>
    </rPh>
    <phoneticPr fontId="2"/>
  </si>
  <si>
    <t>DNSタイプ</t>
    <phoneticPr fontId="2"/>
  </si>
  <si>
    <t>ロードバランサーの受け口がパブリックかプライベートのどちらになるか</t>
    <rPh sb="9" eb="10">
      <t>ウ</t>
    </rPh>
    <rPh sb="11" eb="12">
      <t>グチ</t>
    </rPh>
    <phoneticPr fontId="2"/>
  </si>
  <si>
    <t>DNSサーバーの指定（下記図参照）</t>
    <rPh sb="8" eb="10">
      <t>シテイ</t>
    </rPh>
    <rPh sb="11" eb="14">
      <t>カキズ</t>
    </rPh>
    <rPh sb="14" eb="16">
      <t>サンショウ</t>
    </rPh>
    <phoneticPr fontId="2"/>
  </si>
  <si>
    <t>※DNSタイプを「プライベート」を選択した場合は、以下の記入もお願いします。</t>
    <rPh sb="17" eb="19">
      <t>センタク</t>
    </rPh>
    <rPh sb="21" eb="23">
      <t>バアイ</t>
    </rPh>
    <rPh sb="25" eb="27">
      <t>イカ</t>
    </rPh>
    <rPh sb="28" eb="30">
      <t>キニュウ</t>
    </rPh>
    <rPh sb="32" eb="33">
      <t>ネガ</t>
    </rPh>
    <phoneticPr fontId="2"/>
  </si>
  <si>
    <t>Zones</t>
    <phoneticPr fontId="2"/>
  </si>
  <si>
    <t>GLB Instance per hour</t>
    <phoneticPr fontId="2"/>
  </si>
  <si>
    <t>Pools per hour</t>
    <phoneticPr fontId="2"/>
  </si>
  <si>
    <t>Number of Health Checks</t>
    <phoneticPr fontId="2"/>
  </si>
  <si>
    <t>Million Custom Resolver External Queryies</t>
    <phoneticPr fontId="2"/>
  </si>
  <si>
    <t>Million DNS Queries</t>
    <phoneticPr fontId="2"/>
  </si>
  <si>
    <t>ゾーン数</t>
    <rPh sb="3" eb="4">
      <t>スウ</t>
    </rPh>
    <phoneticPr fontId="2"/>
  </si>
  <si>
    <t>Global Loadbalancer インスタンス数(1時間当たり）</t>
    <rPh sb="26" eb="27">
      <t>スウ</t>
    </rPh>
    <rPh sb="29" eb="32">
      <t>ジカンア</t>
    </rPh>
    <phoneticPr fontId="2"/>
  </si>
  <si>
    <t>プール数（1時間当たり）</t>
    <rPh sb="3" eb="4">
      <t>スウ</t>
    </rPh>
    <rPh sb="6" eb="9">
      <t>ジカンア</t>
    </rPh>
    <phoneticPr fontId="2"/>
  </si>
  <si>
    <t>ヘルスチェック数</t>
    <rPh sb="7" eb="8">
      <t>スウ</t>
    </rPh>
    <phoneticPr fontId="2"/>
  </si>
  <si>
    <t>Custome Resolver　クエリー数（100万回単位）</t>
    <rPh sb="21" eb="22">
      <t>スウ</t>
    </rPh>
    <rPh sb="26" eb="28">
      <t>マンカイ</t>
    </rPh>
    <rPh sb="28" eb="30">
      <t>タンイ</t>
    </rPh>
    <phoneticPr fontId="2"/>
  </si>
  <si>
    <t>DNSクエリー数（100万回単位）</t>
    <rPh sb="7" eb="8">
      <t>スウ</t>
    </rPh>
    <rPh sb="12" eb="13">
      <t>マン</t>
    </rPh>
    <rPh sb="13" eb="14">
      <t>カイ</t>
    </rPh>
    <rPh sb="14" eb="16">
      <t>タンイ</t>
    </rPh>
    <phoneticPr fontId="2"/>
  </si>
  <si>
    <t>2024/xx/xx</t>
    <phoneticPr fontId="2"/>
  </si>
  <si>
    <t>123456（サンプル入力）</t>
    <rPh sb="11" eb="13">
      <t>ニュウリョク</t>
    </rPh>
    <phoneticPr fontId="2"/>
  </si>
  <si>
    <t>更新方法</t>
    <rPh sb="0" eb="2">
      <t>コウシン</t>
    </rPh>
    <rPh sb="2" eb="4">
      <t>ホウホウ</t>
    </rPh>
    <phoneticPr fontId="2"/>
  </si>
  <si>
    <t>自動更新</t>
    <rPh sb="0" eb="2">
      <t>ジドウ</t>
    </rPh>
    <rPh sb="2" eb="4">
      <t>コウシン</t>
    </rPh>
    <phoneticPr fontId="2"/>
  </si>
  <si>
    <t>自動更新</t>
  </si>
  <si>
    <t>正式　or　概算</t>
    <rPh sb="0" eb="2">
      <t>セイシキ</t>
    </rPh>
    <rPh sb="6" eb="8">
      <t>ガイサン</t>
    </rPh>
    <phoneticPr fontId="2"/>
  </si>
  <si>
    <t>正式見積の場合はPA/PAE番号（13行目）の記入必須。</t>
    <phoneticPr fontId="2"/>
  </si>
  <si>
    <t>請求方法</t>
    <rPh sb="0" eb="2">
      <t>セイキュウ</t>
    </rPh>
    <rPh sb="2" eb="4">
      <t>ホウホウ</t>
    </rPh>
    <phoneticPr fontId="2"/>
  </si>
  <si>
    <t>■Storage Tierについて</t>
    <phoneticPr fontId="2"/>
  </si>
  <si>
    <t>階層レベル</t>
    <rPh sb="0" eb="2">
      <t>カイソウ</t>
    </rPh>
    <phoneticPr fontId="2"/>
  </si>
  <si>
    <t>IOPS</t>
    <phoneticPr fontId="2"/>
  </si>
  <si>
    <t>パフォーマンス</t>
    <phoneticPr fontId="2"/>
  </si>
  <si>
    <t xml:space="preserve">Tier0 </t>
    <phoneticPr fontId="2"/>
  </si>
  <si>
    <t>25 IOPS/GB</t>
    <phoneticPr fontId="2"/>
  </si>
  <si>
    <t>ボリュームを100GBで作成した場合2,500 IOPSが割り当てられます。Tier1の2.5倍、Tier3の8.3倍の速さとなります。</t>
    <rPh sb="12" eb="14">
      <t>サクセイ</t>
    </rPh>
    <rPh sb="16" eb="18">
      <t>バアイ</t>
    </rPh>
    <rPh sb="29" eb="30">
      <t>ワ</t>
    </rPh>
    <rPh sb="31" eb="32">
      <t>ア</t>
    </rPh>
    <rPh sb="47" eb="48">
      <t>バイ</t>
    </rPh>
    <rPh sb="58" eb="59">
      <t>バイ</t>
    </rPh>
    <rPh sb="60" eb="61">
      <t>ハヤ</t>
    </rPh>
    <phoneticPr fontId="2"/>
  </si>
  <si>
    <t>Tier1</t>
    <phoneticPr fontId="2"/>
  </si>
  <si>
    <t>10 IOPS/GB</t>
    <phoneticPr fontId="2"/>
  </si>
  <si>
    <t>ボリュームを100GBで作成した場合1,000 IOPSが割り当てられます。Tier3の3.3倍の速さとなります。</t>
    <rPh sb="12" eb="14">
      <t>サクセイ</t>
    </rPh>
    <rPh sb="16" eb="18">
      <t>バアイ</t>
    </rPh>
    <rPh sb="29" eb="30">
      <t>ワ</t>
    </rPh>
    <rPh sb="31" eb="32">
      <t>ア</t>
    </rPh>
    <rPh sb="47" eb="48">
      <t>バイ</t>
    </rPh>
    <rPh sb="49" eb="50">
      <t>ハヤ</t>
    </rPh>
    <phoneticPr fontId="2"/>
  </si>
  <si>
    <t>Tier3</t>
    <phoneticPr fontId="2"/>
  </si>
  <si>
    <t>3 IOPS/GB</t>
    <phoneticPr fontId="2"/>
  </si>
  <si>
    <t>ボリュームを100GBで作成した場合300 IOPSが割り当てられます。</t>
    <rPh sb="12" eb="14">
      <t>サクセイ</t>
    </rPh>
    <rPh sb="16" eb="18">
      <t>バアイ</t>
    </rPh>
    <rPh sb="27" eb="28">
      <t>ワ</t>
    </rPh>
    <rPh sb="29" eb="30">
      <t>ア</t>
    </rPh>
    <phoneticPr fontId="2"/>
  </si>
  <si>
    <r>
      <t>Tier5k</t>
    </r>
    <r>
      <rPr>
        <sz val="10"/>
        <color rgb="FFFF0000"/>
        <rFont val="游ゴシック"/>
        <family val="3"/>
        <charset val="128"/>
        <scheme val="minor"/>
      </rPr>
      <t xml:space="preserve"> </t>
    </r>
    <phoneticPr fontId="2"/>
  </si>
  <si>
    <t>5,000 IOPS/固定</t>
    <rPh sb="11" eb="13">
      <t>コテイ</t>
    </rPh>
    <phoneticPr fontId="2"/>
  </si>
  <si>
    <t>ボリュームサイズに関係なく、5,000 IOPSが割り当てられます。
固定 IOPS の使用は、Tier 0 の損益分岐点サイズである 200 GB 以下のサイズのボリュームに制限されます (200 GB @ 25 IOPS/GB = 5000 IOPS)。</t>
    <rPh sb="9" eb="11">
      <t>カンケイ</t>
    </rPh>
    <rPh sb="25" eb="26">
      <t>ワ</t>
    </rPh>
    <rPh sb="27" eb="28">
      <t>ア</t>
    </rPh>
    <phoneticPr fontId="2"/>
  </si>
  <si>
    <t>住所</t>
    <rPh sb="0" eb="2">
      <t>ジュウショ</t>
    </rPh>
    <phoneticPr fontId="2"/>
  </si>
  <si>
    <t>神奈川県川崎市（サンプル入力）</t>
    <rPh sb="0" eb="4">
      <t>カナガワケン</t>
    </rPh>
    <rPh sb="4" eb="7">
      <t>カワサキシ</t>
    </rPh>
    <phoneticPr fontId="2"/>
  </si>
  <si>
    <t>ご担当者名／役職</t>
    <rPh sb="1" eb="4">
      <t>タントウシャ</t>
    </rPh>
    <rPh sb="4" eb="5">
      <t>メイ</t>
    </rPh>
    <rPh sb="6" eb="8">
      <t>ヤクショク</t>
    </rPh>
    <phoneticPr fontId="2"/>
  </si>
  <si>
    <t>川崎太郎（サンプル入力）</t>
    <rPh sb="0" eb="2">
      <t>カワサキ</t>
    </rPh>
    <rPh sb="2" eb="4">
      <t>タロウ</t>
    </rPh>
    <phoneticPr fontId="2"/>
  </si>
  <si>
    <t>ご担当者部署名</t>
    <rPh sb="1" eb="4">
      <t>タントウシャ</t>
    </rPh>
    <rPh sb="4" eb="7">
      <t>ブショメイ</t>
    </rPh>
    <phoneticPr fontId="2"/>
  </si>
  <si>
    <t>IT企画（サンプル入力）</t>
    <rPh sb="2" eb="4">
      <t>キカク</t>
    </rPh>
    <phoneticPr fontId="2"/>
  </si>
  <si>
    <t>電話／ＦＡＸ</t>
    <rPh sb="0" eb="2">
      <t>デンワ</t>
    </rPh>
    <phoneticPr fontId="2"/>
  </si>
  <si>
    <t>E-mail</t>
  </si>
  <si>
    <t>【VTL用管理コンソールについて】</t>
    <rPh sb="4" eb="5">
      <t>ヨウ</t>
    </rPh>
    <rPh sb="5" eb="7">
      <t>カンリ</t>
    </rPh>
    <phoneticPr fontId="2"/>
  </si>
  <si>
    <t>VTL用管理コンソールの
要・不要について</t>
    <rPh sb="3" eb="4">
      <t>ヨウ</t>
    </rPh>
    <rPh sb="4" eb="6">
      <t>カンリ</t>
    </rPh>
    <rPh sb="13" eb="14">
      <t>ヨウ</t>
    </rPh>
    <rPh sb="15" eb="17">
      <t>フヨウ</t>
    </rPh>
    <phoneticPr fontId="2"/>
  </si>
  <si>
    <t>【作業について】</t>
    <rPh sb="1" eb="3">
      <t>サギョウ</t>
    </rPh>
    <phoneticPr fontId="2"/>
  </si>
  <si>
    <t>【質問2】Netscalerのスペックをご回答ください。</t>
    <rPh sb="1" eb="3">
      <t>シツモン</t>
    </rPh>
    <rPh sb="21" eb="23">
      <t>カイトウ</t>
    </rPh>
    <phoneticPr fontId="2"/>
  </si>
  <si>
    <t>【質問3】ALBのスペックをご回答ください。</t>
    <rPh sb="1" eb="3">
      <t>シツモン</t>
    </rPh>
    <rPh sb="15" eb="17">
      <t>カイトウ</t>
    </rPh>
    <phoneticPr fontId="2"/>
  </si>
  <si>
    <t>「Netscaler on Classic」を選択した場合は質問2にも回答ください。
「ALB on VPC」を選択した場合は、質問3にもご回答ください。</t>
    <rPh sb="23" eb="25">
      <t>センタク</t>
    </rPh>
    <rPh sb="27" eb="29">
      <t>バアイ</t>
    </rPh>
    <rPh sb="30" eb="32">
      <t>シツモン</t>
    </rPh>
    <rPh sb="35" eb="37">
      <t>カイトウ</t>
    </rPh>
    <rPh sb="56" eb="58">
      <t>センタク</t>
    </rPh>
    <rPh sb="60" eb="62">
      <t>バアイ</t>
    </rPh>
    <rPh sb="64" eb="66">
      <t>シツモン</t>
    </rPh>
    <rPh sb="70" eb="72">
      <t>カイトウ</t>
    </rPh>
    <phoneticPr fontId="2"/>
  </si>
  <si>
    <t>質問4：Transit Gatewayについて、下記ご回答ください。</t>
    <rPh sb="0" eb="2">
      <t>シツモン</t>
    </rPh>
    <rPh sb="24" eb="26">
      <t>カキ</t>
    </rPh>
    <rPh sb="27" eb="29">
      <t>カイトウ</t>
    </rPh>
    <phoneticPr fontId="2"/>
  </si>
  <si>
    <t>【質問1】ICOSのリソースをご記入ください。</t>
    <rPh sb="1" eb="3">
      <t>シツモン</t>
    </rPh>
    <rPh sb="16" eb="18">
      <t>キニュウ</t>
    </rPh>
    <phoneticPr fontId="2"/>
  </si>
  <si>
    <t xml:space="preserve">ディスク容量をGB単位で入力（1ボリューム：10GB-2000GBまで)※複数ボリューム可
</t>
    <phoneticPr fontId="2"/>
  </si>
  <si>
    <t>・質問4：2-1.IPSec VPN(Classic経由)、2-2.IPSec VPN(VPN for VPC)、Direct Link(Classic経由)、Direct Link 2.0選択時必須</t>
    <rPh sb="1" eb="3">
      <t>シツモン</t>
    </rPh>
    <rPh sb="26" eb="28">
      <t>ケイユ</t>
    </rPh>
    <rPh sb="76" eb="78">
      <t>ケイユ</t>
    </rPh>
    <rPh sb="95" eb="98">
      <t>センタクジ</t>
    </rPh>
    <rPh sb="98" eb="100">
      <t>ヒッス</t>
    </rPh>
    <phoneticPr fontId="2"/>
  </si>
  <si>
    <t>・質問3：3-1.Direct Link(Classic経由)、3-2 Direct Link 2.0選択時必須</t>
    <phoneticPr fontId="2"/>
  </si>
  <si>
    <t>Power Edge Router（PER）との接続に必要です。PERとの接続がある場合、ローカルルーティングのデータ転送料金は課金されません。
Transit Gatewayのご利用は実際に発生するトランザクション量および接続本数、ルーティングオプションによって金額が異なります。※PERとの接続の場合、接続数4本まで無償となります。</t>
    <rPh sb="37" eb="39">
      <t>セツゾク</t>
    </rPh>
    <rPh sb="42" eb="44">
      <t>バアイ</t>
    </rPh>
    <rPh sb="59" eb="61">
      <t>テンソウ</t>
    </rPh>
    <rPh sb="61" eb="63">
      <t>リョウキン</t>
    </rPh>
    <rPh sb="64" eb="66">
      <t>カキン</t>
    </rPh>
    <rPh sb="90" eb="92">
      <t>リヨウ</t>
    </rPh>
    <phoneticPr fontId="2"/>
  </si>
  <si>
    <t>ディスクタイプを選択（47行目以降に詳細あり）
Tire1: Flash Storage (10 IOPS/GB)、 Tire3: SSD(3 IOPS/GB)、Tier0:Flash Storage(25 IOPS/GB)、Tier5k:Flash Storage(5000 IOPS/固定)</t>
    <rPh sb="8" eb="10">
      <t>センタク</t>
    </rPh>
    <phoneticPr fontId="2"/>
  </si>
  <si>
    <t>Transit Gateway　　　　　　　ローカル
※PERとの接続前提　　　　（1GBあたり）</t>
    <rPh sb="33" eb="35">
      <t>セツゾク</t>
    </rPh>
    <rPh sb="35" eb="37">
      <t>ゼンテイ</t>
    </rPh>
    <phoneticPr fontId="2"/>
  </si>
  <si>
    <t>無償</t>
    <rPh sb="0" eb="2">
      <t>ムショウ</t>
    </rPh>
    <phoneticPr fontId="2"/>
  </si>
  <si>
    <t>　　　　　　　　　　　　　  グローバル
※PERとの接続前提　　　　（1GBあたり）</t>
    <phoneticPr fontId="2"/>
  </si>
  <si>
    <t>Transit Gatewayの接続タイプを選択してください。
ローカルルーティング：同一リージョン内のPowerVS / VPC / Classic Infrastructureおよび別リージョンのClassic Infrastructureとの通信可能。
グローバルルーティング：別リージョンのPowerVS / VPCと通信可能。</t>
    <rPh sb="16" eb="18">
      <t>セツゾク</t>
    </rPh>
    <rPh sb="22" eb="24">
      <t>センタク</t>
    </rPh>
    <rPh sb="43" eb="45">
      <t>ドウイツ</t>
    </rPh>
    <rPh sb="50" eb="51">
      <t>ナイ</t>
    </rPh>
    <rPh sb="93" eb="94">
      <t>ベツ</t>
    </rPh>
    <rPh sb="124" eb="126">
      <t>ツウシン</t>
    </rPh>
    <rPh sb="126" eb="128">
      <t>カノウ</t>
    </rPh>
    <rPh sb="142" eb="143">
      <t>ベツ</t>
    </rPh>
    <rPh sb="163" eb="165">
      <t>ツウシン</t>
    </rPh>
    <rPh sb="165" eb="167">
      <t>カノウ</t>
    </rPh>
    <phoneticPr fontId="2"/>
  </si>
  <si>
    <t>冗長回線</t>
    <rPh sb="0" eb="2">
      <t>ジョウチョウ</t>
    </rPh>
    <rPh sb="2" eb="4">
      <t>カイセン</t>
    </rPh>
    <phoneticPr fontId="2"/>
  </si>
  <si>
    <t>YES（初期値）</t>
  </si>
  <si>
    <t>ご利用予定のキャリア回線が冗長構成の場合はYESをご選択ください。</t>
    <rPh sb="1" eb="3">
      <t>リヨウ</t>
    </rPh>
    <rPh sb="3" eb="5">
      <t>ヨテイ</t>
    </rPh>
    <rPh sb="10" eb="12">
      <t>カイセン</t>
    </rPh>
    <rPh sb="13" eb="15">
      <t>ジョウチョウ</t>
    </rPh>
    <rPh sb="15" eb="17">
      <t>コウセイ</t>
    </rPh>
    <rPh sb="18" eb="20">
      <t>バアイ</t>
    </rPh>
    <rPh sb="26" eb="28">
      <t>センタク</t>
    </rPh>
    <phoneticPr fontId="2"/>
  </si>
  <si>
    <t>目安は「20：1」　PoCをすることを推奨します。
※Falcon Stor サイジングサイトより</t>
    <rPh sb="0" eb="2">
      <t>メヤス</t>
    </rPh>
    <rPh sb="19" eb="21">
      <t>スイショウ</t>
    </rPh>
    <phoneticPr fontId="2"/>
  </si>
  <si>
    <t>VTL用管理コンソールの
構築・設定作業について</t>
    <rPh sb="3" eb="4">
      <t>ヨウ</t>
    </rPh>
    <rPh sb="4" eb="6">
      <t>カンリ</t>
    </rPh>
    <rPh sb="13" eb="15">
      <t>コウチク</t>
    </rPh>
    <rPh sb="16" eb="20">
      <t>セッテイサギョウ</t>
    </rPh>
    <phoneticPr fontId="2"/>
  </si>
  <si>
    <t>VTL用管理コンソールの構築・設定作業の要・不要について選択ください。</t>
    <rPh sb="3" eb="4">
      <t>ヨウ</t>
    </rPh>
    <rPh sb="4" eb="6">
      <t>カンリ</t>
    </rPh>
    <rPh sb="12" eb="14">
      <t>コウチク</t>
    </rPh>
    <rPh sb="15" eb="17">
      <t>セッテイ</t>
    </rPh>
    <rPh sb="17" eb="19">
      <t>サギョウ</t>
    </rPh>
    <rPh sb="20" eb="21">
      <t>ヨウ</t>
    </rPh>
    <rPh sb="22" eb="24">
      <t>フヨウ</t>
    </rPh>
    <rPh sb="28" eb="30">
      <t>センタク</t>
    </rPh>
    <phoneticPr fontId="2"/>
  </si>
  <si>
    <t>「【必須】PowerVS（AIX）」シート、「【任意】VTL」シート修正、「【参考資料】関連サービス概算価格」シート更新</t>
    <rPh sb="2" eb="4">
      <t>ヒッス</t>
    </rPh>
    <rPh sb="24" eb="26">
      <t>ニンイ</t>
    </rPh>
    <rPh sb="34" eb="36">
      <t>シュウセイ</t>
    </rPh>
    <rPh sb="39" eb="43">
      <t>サンコウシリョウ</t>
    </rPh>
    <rPh sb="44" eb="46">
      <t>カンレン</t>
    </rPh>
    <rPh sb="50" eb="52">
      <t>ガイサン</t>
    </rPh>
    <rPh sb="52" eb="54">
      <t>カカク</t>
    </rPh>
    <rPh sb="58" eb="60">
      <t>コウシン</t>
    </rPh>
    <phoneticPr fontId="2"/>
  </si>
  <si>
    <t>コアタイプ。プルダウンから選択。コアタイプの詳細は、以下URLを参照。
「https://cloud.ibm.com/docs/power-iaas?topic=power-iaas-powervs-faqs#processor」</t>
    <rPh sb="13" eb="15">
      <t>センタク</t>
    </rPh>
    <rPh sb="22" eb="24">
      <t>ショウサイ</t>
    </rPh>
    <rPh sb="26" eb="28">
      <t>イカ</t>
    </rPh>
    <rPh sb="32" eb="34">
      <t>サンショウ</t>
    </rPh>
    <phoneticPr fontId="2"/>
  </si>
  <si>
    <t>https://cloud.ibm.com/docs/power-iaas?topic=power-iaas-pricing-virtual-server-on-cloud#per-pricing</t>
    <phoneticPr fontId="2"/>
  </si>
  <si>
    <r>
      <t>CPUコア数を入力。</t>
    </r>
    <r>
      <rPr>
        <b/>
        <sz val="12"/>
        <color rgb="FFFF0000"/>
        <rFont val="游ゴシック"/>
        <family val="3"/>
        <charset val="128"/>
        <scheme val="minor"/>
      </rPr>
      <t>Core TypeがDedicatedの場合は、</t>
    </r>
    <r>
      <rPr>
        <b/>
        <u/>
        <sz val="12"/>
        <color rgb="FFFF0000"/>
        <rFont val="游ゴシック"/>
        <family val="3"/>
        <charset val="128"/>
        <scheme val="minor"/>
      </rPr>
      <t>1コア単位</t>
    </r>
    <r>
      <rPr>
        <b/>
        <sz val="12"/>
        <color rgb="FFFF0000"/>
        <rFont val="游ゴシック"/>
        <family val="3"/>
        <charset val="128"/>
        <scheme val="minor"/>
      </rPr>
      <t>、その他の場合は</t>
    </r>
    <r>
      <rPr>
        <b/>
        <u/>
        <sz val="12"/>
        <color rgb="FFFF0000"/>
        <rFont val="游ゴシック"/>
        <family val="3"/>
        <charset val="128"/>
        <scheme val="minor"/>
      </rPr>
      <t>0.25コア単位</t>
    </r>
    <r>
      <rPr>
        <b/>
        <sz val="12"/>
        <color rgb="FFFF0000"/>
        <rFont val="游ゴシック"/>
        <family val="3"/>
        <charset val="128"/>
        <scheme val="minor"/>
      </rPr>
      <t>。</t>
    </r>
    <r>
      <rPr>
        <sz val="12"/>
        <color theme="1"/>
        <rFont val="游ゴシック"/>
        <family val="2"/>
        <charset val="128"/>
        <scheme val="minor"/>
      </rPr>
      <t xml:space="preserve">
最大値：</t>
    </r>
    <r>
      <rPr>
        <sz val="12"/>
        <rFont val="游ゴシック"/>
        <family val="3"/>
        <charset val="128"/>
        <scheme val="minor"/>
      </rPr>
      <t>14</t>
    </r>
    <r>
      <rPr>
        <sz val="12"/>
        <color theme="1"/>
        <rFont val="游ゴシック"/>
        <family val="2"/>
        <charset val="128"/>
        <scheme val="minor"/>
      </rPr>
      <t>(S922)、143（E980)、40(S1022)
【参考】SMT8モードでの S922 rPerf値は約22 rPerf/core 、S1022 rPerf値は約25 rPerf/core</t>
    </r>
    <phoneticPr fontId="2"/>
  </si>
  <si>
    <t>メモリ容量をGB単位で入力。
最小値: 2  / 最大値：942(S922)、23,070(E880/E980)、 1,942 (S1022)</t>
    <phoneticPr fontId="2"/>
  </si>
  <si>
    <t>現行機</t>
    <rPh sb="0" eb="3">
      <t>ゲンコウキ</t>
    </rPh>
    <phoneticPr fontId="2"/>
  </si>
  <si>
    <t>オンプレマシンからのリプレースの場合は現行機マシンのシリアル番号を記入してください。</t>
    <rPh sb="16" eb="18">
      <t>バアイ</t>
    </rPh>
    <rPh sb="19" eb="22">
      <t>ゲンコウキ</t>
    </rPh>
    <rPh sb="30" eb="32">
      <t>バンゴウ</t>
    </rPh>
    <rPh sb="33" eb="35">
      <t>キニュウ</t>
    </rPh>
    <phoneticPr fontId="2"/>
  </si>
  <si>
    <t>Model</t>
    <phoneticPr fontId="2"/>
  </si>
  <si>
    <t>オンプレマシンからのリプレースの場合は現行機マシンモデル名を記入ください。
例）8286-41A、9009-41Aなど</t>
    <rPh sb="19" eb="22">
      <t>ゲンコウキ</t>
    </rPh>
    <rPh sb="28" eb="29">
      <t>メイ</t>
    </rPh>
    <rPh sb="30" eb="32">
      <t>キニュウ</t>
    </rPh>
    <rPh sb="38" eb="39">
      <t>レイ</t>
    </rPh>
    <phoneticPr fontId="2"/>
  </si>
  <si>
    <t>Serial No.</t>
    <phoneticPr fontId="2"/>
  </si>
  <si>
    <t>「【必須】PowerVS（AIX）」シート修正、「【参考資料】関連サービス概算価格」シート更新</t>
    <rPh sb="2" eb="4">
      <t>ヒッス</t>
    </rPh>
    <rPh sb="21" eb="23">
      <t>シュウセイ</t>
    </rPh>
    <rPh sb="26" eb="30">
      <t>サンコウシリョウ</t>
    </rPh>
    <rPh sb="31" eb="33">
      <t>カンレン</t>
    </rPh>
    <rPh sb="37" eb="39">
      <t>ガイサン</t>
    </rPh>
    <rPh sb="39" eb="41">
      <t>カカク</t>
    </rPh>
    <rPh sb="45" eb="47">
      <t>コウシン</t>
    </rPh>
    <phoneticPr fontId="2"/>
  </si>
  <si>
    <t>※AIX作業範囲について：インスタンス作成、IBM Cloudとの接続のためのネットワーク構築・設定OK、AIX側の設定作業はNG</t>
    <rPh sb="4" eb="6">
      <t>サギョウ</t>
    </rPh>
    <rPh sb="6" eb="8">
      <t>ハンイ</t>
    </rPh>
    <rPh sb="19" eb="21">
      <t>サクセイ</t>
    </rPh>
    <rPh sb="33" eb="35">
      <t>セツゾク</t>
    </rPh>
    <rPh sb="45" eb="47">
      <t>コウチク</t>
    </rPh>
    <rPh sb="48" eb="50">
      <t>セッテイ</t>
    </rPh>
    <rPh sb="56" eb="57">
      <t>ガワ</t>
    </rPh>
    <rPh sb="58" eb="60">
      <t>セッテイ</t>
    </rPh>
    <rPh sb="60" eb="62">
      <t>サギョウ</t>
    </rPh>
    <phoneticPr fontId="2"/>
  </si>
  <si>
    <t>一括　or　月額　or　年額</t>
    <rPh sb="0" eb="2">
      <t>イッカツ</t>
    </rPh>
    <rPh sb="6" eb="7">
      <t>ツキ</t>
    </rPh>
    <rPh sb="7" eb="8">
      <t>ガク</t>
    </rPh>
    <rPh sb="12" eb="14">
      <t>ネンガク</t>
    </rPh>
    <phoneticPr fontId="2"/>
  </si>
  <si>
    <t>請求方法をご選択ください。</t>
    <rPh sb="0" eb="2">
      <t>セイキュウ</t>
    </rPh>
    <rPh sb="2" eb="4">
      <t>ホウホウ</t>
    </rPh>
    <rPh sb="6" eb="8">
      <t>センタク</t>
    </rPh>
    <phoneticPr fontId="2"/>
  </si>
  <si>
    <t>オポチュニティ番号</t>
    <rPh sb="7" eb="9">
      <t>バンゴウ</t>
    </rPh>
    <phoneticPr fontId="2"/>
  </si>
  <si>
    <t>Power Virtual Server の使用用途をプルダウンから選択。
その他の場合はこちらに記載ください。【　　　　　】</t>
    <rPh sb="22" eb="26">
      <t>シヨウヨウト</t>
    </rPh>
    <rPh sb="34" eb="36">
      <t>センタク</t>
    </rPh>
    <rPh sb="40" eb="41">
      <t>タ</t>
    </rPh>
    <rPh sb="42" eb="44">
      <t>バアイ</t>
    </rPh>
    <rPh sb="49" eb="51">
      <t>キサイ</t>
    </rPh>
    <phoneticPr fontId="2"/>
  </si>
  <si>
    <t>business</t>
    <phoneticPr fontId="2"/>
  </si>
  <si>
    <t>利用業務内容を記入してください。
【例】販売管理、生産管理、在庫管理、人事給与など</t>
    <rPh sb="0" eb="2">
      <t>リヨウ</t>
    </rPh>
    <rPh sb="2" eb="4">
      <t>ギョウム</t>
    </rPh>
    <rPh sb="4" eb="6">
      <t>ナイヨウ</t>
    </rPh>
    <rPh sb="7" eb="9">
      <t>キニュウ</t>
    </rPh>
    <rPh sb="18" eb="19">
      <t>レイ</t>
    </rPh>
    <phoneticPr fontId="2"/>
  </si>
  <si>
    <t>「【必須】見積必要情報」シート、「【必須】PowerVS（AIX）」シート修正、「【参考資料】関連サービス概算価格」シート更新</t>
    <rPh sb="2" eb="4">
      <t>ヒッス</t>
    </rPh>
    <rPh sb="5" eb="7">
      <t>ミツモリ</t>
    </rPh>
    <rPh sb="7" eb="9">
      <t>ヒツヨウ</t>
    </rPh>
    <rPh sb="9" eb="11">
      <t>ジョウホウ</t>
    </rPh>
    <rPh sb="18" eb="20">
      <t>ヒッス</t>
    </rPh>
    <rPh sb="37" eb="39">
      <t>シュウセイ</t>
    </rPh>
    <phoneticPr fontId="2"/>
  </si>
  <si>
    <t>サポート</t>
    <phoneticPr fontId="2"/>
  </si>
  <si>
    <t>運用サポートの詳細は「【参考資料】運用サポートメニュー」シートをご覧ください。</t>
    <phoneticPr fontId="2"/>
  </si>
  <si>
    <t>見積希望項目</t>
    <phoneticPr fontId="2"/>
  </si>
  <si>
    <t>IBM Cloud</t>
    <phoneticPr fontId="2"/>
  </si>
  <si>
    <t>「【必須】見積必要情報」シート、「【必須】PowerVS(AIX）」シート修正、「【参考資料】関連サービス概算価格」シート更新</t>
    <rPh sb="2" eb="4">
      <t>ヒッス</t>
    </rPh>
    <rPh sb="5" eb="7">
      <t>ミツモリ</t>
    </rPh>
    <rPh sb="7" eb="9">
      <t>ヒツヨウ</t>
    </rPh>
    <rPh sb="9" eb="11">
      <t>ジョウホウ</t>
    </rPh>
    <rPh sb="18" eb="20">
      <t>ヒッス</t>
    </rPh>
    <rPh sb="37" eb="39">
      <t>シュウセイ</t>
    </rPh>
    <phoneticPr fontId="2"/>
  </si>
  <si>
    <t>PowerVSのベースとなるサーバーをプルダウンから選択。</t>
    <rPh sb="26" eb="28">
      <t>センタク</t>
    </rPh>
    <phoneticPr fontId="2"/>
  </si>
  <si>
    <t>「【必須】PowerVS(AIX)」シート、「【任意】ロードバランサ―」シート修正</t>
    <rPh sb="2" eb="4">
      <t>ヒッス</t>
    </rPh>
    <rPh sb="24" eb="26">
      <t>ニンイ</t>
    </rPh>
    <rPh sb="39" eb="41">
      <t>シュウセイ</t>
    </rPh>
    <phoneticPr fontId="2"/>
  </si>
  <si>
    <t>利用予定期間</t>
    <phoneticPr fontId="2"/>
  </si>
  <si>
    <t>IBM Power利用予定期間</t>
    <rPh sb="9" eb="13">
      <t>リヨウヨテイ</t>
    </rPh>
    <rPh sb="13" eb="15">
      <t>キカン</t>
    </rPh>
    <phoneticPr fontId="2"/>
  </si>
  <si>
    <t>参考までに、オンプレ・クラウドに関わらずIBM Powerのご利用予定期間を選択してください。</t>
    <rPh sb="0" eb="2">
      <t>サンコウ</t>
    </rPh>
    <rPh sb="33" eb="35">
      <t>ヨテイ</t>
    </rPh>
    <phoneticPr fontId="2"/>
  </si>
  <si>
    <r>
      <t xml:space="preserve">PowerVSでどのバックアップソリューションを使用していますか。
(または使用する予定ですか)
BRMS / NetBackup / Spectrum Protect / Veeam / RMAN for Oracle / Other
</t>
    </r>
    <r>
      <rPr>
        <b/>
        <sz val="11"/>
        <color rgb="FFFF0000"/>
        <rFont val="游ゴシック"/>
        <family val="3"/>
        <charset val="128"/>
        <scheme val="minor"/>
      </rPr>
      <t>※Otherの場合は下記にバックアップソリューション名を記載ください。</t>
    </r>
    <r>
      <rPr>
        <sz val="11"/>
        <color theme="1"/>
        <rFont val="游ゴシック"/>
        <family val="2"/>
        <charset val="128"/>
        <scheme val="minor"/>
      </rPr>
      <t xml:space="preserve">
Other選択時（　　　　　　　　　　　　　　　）</t>
    </r>
    <rPh sb="126" eb="128">
      <t>バアイ</t>
    </rPh>
    <rPh sb="129" eb="131">
      <t>カキ</t>
    </rPh>
    <rPh sb="145" eb="146">
      <t>メイ</t>
    </rPh>
    <rPh sb="147" eb="149">
      <t>キサイ</t>
    </rPh>
    <rPh sb="160" eb="163">
      <t>センタクジ</t>
    </rPh>
    <phoneticPr fontId="2"/>
  </si>
  <si>
    <t>「【必須】見積必要情報」シート、「【任意】VTL」シート修正、「【参考資料】関連サービス概算価格」シート更新</t>
    <rPh sb="2" eb="4">
      <t>ヒッス</t>
    </rPh>
    <rPh sb="5" eb="11">
      <t>ミツモリヒツヨウジョウホウ</t>
    </rPh>
    <rPh sb="18" eb="20">
      <t>ニンイ</t>
    </rPh>
    <rPh sb="28" eb="30">
      <t>シュウセイ</t>
    </rPh>
    <rPh sb="33" eb="35">
      <t>サンコウ</t>
    </rPh>
    <rPh sb="35" eb="37">
      <t>シリョウ</t>
    </rPh>
    <rPh sb="38" eb="40">
      <t>カンレン</t>
    </rPh>
    <rPh sb="44" eb="46">
      <t>ガイサン</t>
    </rPh>
    <rPh sb="46" eb="48">
      <t>カカク</t>
    </rPh>
    <rPh sb="52" eb="54">
      <t>コウシン</t>
    </rPh>
    <phoneticPr fontId="2"/>
  </si>
  <si>
    <t>※ICOSは一回のデータ送受信は約1TB未満推奨となっておりますので、バックアップ設計にご注意ください。</t>
    <phoneticPr fontId="2"/>
  </si>
  <si>
    <t>「【任意】ICOS」シート修正、「【参考資料】関連サービス概算価格」シート更新</t>
    <rPh sb="2" eb="4">
      <t>ニンイ</t>
    </rPh>
    <rPh sb="13" eb="15">
      <t>シュウセイ</t>
    </rPh>
    <rPh sb="18" eb="20">
      <t>サンコウ</t>
    </rPh>
    <rPh sb="20" eb="22">
      <t>シリョウ</t>
    </rPh>
    <rPh sb="37" eb="39">
      <t>コウシン</t>
    </rPh>
    <phoneticPr fontId="2"/>
  </si>
  <si>
    <r>
      <t>OSと標準提供ライセンス領域のため</t>
    </r>
    <r>
      <rPr>
        <b/>
        <sz val="12"/>
        <color rgb="FFFF0000"/>
        <rFont val="游ゴシック"/>
        <family val="3"/>
        <charset val="128"/>
        <scheme val="minor"/>
      </rPr>
      <t>変更不可</t>
    </r>
    <r>
      <rPr>
        <sz val="12"/>
        <color theme="1"/>
        <rFont val="游ゴシック"/>
        <family val="2"/>
        <charset val="128"/>
        <scheme val="minor"/>
      </rPr>
      <t>です。</t>
    </r>
    <rPh sb="3" eb="5">
      <t>ヒョウジュン</t>
    </rPh>
    <rPh sb="5" eb="7">
      <t>テイキョウ</t>
    </rPh>
    <rPh sb="12" eb="14">
      <t>リョウイキ</t>
    </rPh>
    <rPh sb="17" eb="19">
      <t>ヘンコウ</t>
    </rPh>
    <rPh sb="19" eb="21">
      <t>フカ</t>
    </rPh>
    <phoneticPr fontId="2"/>
  </si>
  <si>
    <t>Primary Site Platform</t>
    <phoneticPr fontId="2"/>
  </si>
  <si>
    <t>Primary Siteのマシンタイプについて選択ください。
例：PowerVSで利用するマシンがS1022 の場合、「PowerVS:Power10」を選択</t>
    <rPh sb="23" eb="25">
      <t>センタク</t>
    </rPh>
    <rPh sb="31" eb="32">
      <t>レイ</t>
    </rPh>
    <rPh sb="41" eb="43">
      <t>リヨウ</t>
    </rPh>
    <rPh sb="56" eb="58">
      <t>バアイ</t>
    </rPh>
    <rPh sb="77" eb="79">
      <t>センタク</t>
    </rPh>
    <phoneticPr fontId="2"/>
  </si>
  <si>
    <t>VTLをご利用の際は管理用コンソール（Linuxサーバー）が必要となります。
管理用コンソールの要・不要について選択ください。必要の場合、Network接続方法にあわせてClassic Infra、VPCのどちらかを選択ください。
管理コンソールのスペックは下記内容にてお見積りいたします。
●Classic Infra上（※今後スペック変更の可能性もありますのでご了承ください。）
Balance型 B1.4x16、4vCPU、16GB RAM、RedHat Enterprise Linux 8x-minimal install(64bit)、ディスク200GB
●VPC上（※今後スペック変更の可能性もありますのでご了承ください。）
Balance型 bx2d-4x16、4vCPU、16GB RAM、8Gbps、RedHat Enterprise Linux 8x-Minimal Install(amd64)、ディスク250GB</t>
    <rPh sb="108" eb="110">
      <t>センタク</t>
    </rPh>
    <rPh sb="116" eb="118">
      <t>カンリ</t>
    </rPh>
    <rPh sb="129" eb="131">
      <t>カキ</t>
    </rPh>
    <rPh sb="131" eb="133">
      <t>ナイヨウ</t>
    </rPh>
    <rPh sb="136" eb="138">
      <t>ミツモ</t>
    </rPh>
    <phoneticPr fontId="2"/>
  </si>
  <si>
    <t>Custom Resolver Essential Locations per Hour</t>
    <phoneticPr fontId="2"/>
  </si>
  <si>
    <t>Custom Resolver Premier Locations per Hour</t>
    <phoneticPr fontId="2"/>
  </si>
  <si>
    <t>Custom Resolver Advanced Locations per Hour</t>
    <phoneticPr fontId="2"/>
  </si>
  <si>
    <t>利用するプロファイルをEssential、Advanced、Premierの3種類から選択し、利用数を記入ください。各プロファイルの詳細については右図または下記URL先をご参照ください。
https://cloud.ibm.com/docs/dns-svcs?topic=dns-svcs-custom-resolver#cr-profile-capabilities</t>
    <rPh sb="73" eb="74">
      <t>ミギ</t>
    </rPh>
    <rPh sb="78" eb="80">
      <t>カキ</t>
    </rPh>
    <phoneticPr fontId="2"/>
  </si>
  <si>
    <t>「【任意】ロードバランサー」シート、「【任意】VTL」シート修正、「【参考資料】関連サービス概算価格」シート更新</t>
    <rPh sb="2" eb="4">
      <t>ニンイ</t>
    </rPh>
    <rPh sb="20" eb="22">
      <t>ニンイ</t>
    </rPh>
    <rPh sb="30" eb="32">
      <t>シュウセイ</t>
    </rPh>
    <rPh sb="35" eb="37">
      <t>サンコウ</t>
    </rPh>
    <rPh sb="37" eb="39">
      <t>シリョウ</t>
    </rPh>
    <rPh sb="40" eb="42">
      <t>カンレン</t>
    </rPh>
    <rPh sb="46" eb="48">
      <t>ガイサン</t>
    </rPh>
    <rPh sb="48" eb="50">
      <t>カカク</t>
    </rPh>
    <rPh sb="54" eb="56">
      <t>コウシン</t>
    </rPh>
    <phoneticPr fontId="2"/>
  </si>
  <si>
    <t>2025/3/3版</t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</si>
</sst>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26" formatCode="\$#,##0.00_);[Red]\(\$#,##0.00\)"/>
    <numFmt numFmtId="176" formatCode="&quot;¥&quot;#,##0.000;[Red]&quot;¥&quot;\-#,##0.000"/>
    <numFmt numFmtId="177" formatCode="[$¥-411]#,##0.00;[$¥-411]#,##0.00"/>
    <numFmt numFmtId="178" formatCode="[$¥-411]#,##0;[$¥-411]#,##0"/>
  </numFmts>
  <fonts count="34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4"/>
      <name val="游ゴシック"/>
      <family val="2"/>
      <charset val="128"/>
      <scheme val="minor"/>
    </font>
    <font>
      <sz val="12"/>
      <color theme="4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Segoe UI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4"/>
      <color theme="10"/>
      <name val="游ゴシック"/>
      <family val="2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rgb="FFFF0000"/>
      <name val="Inherit"/>
      <family val="2"/>
    </font>
    <font>
      <b/>
      <sz val="16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15" xfId="2" applyBorder="1">
      <alignment vertical="center"/>
    </xf>
    <xf numFmtId="0" fontId="1" fillId="0" borderId="16" xfId="2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1" fillId="2" borderId="12" xfId="2" applyFill="1" applyBorder="1" applyProtection="1">
      <alignment vertical="center"/>
      <protection locked="0"/>
    </xf>
    <xf numFmtId="0" fontId="1" fillId="2" borderId="1" xfId="2" applyFill="1" applyBorder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14" fontId="5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5" fillId="0" borderId="3" xfId="0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12" fillId="0" borderId="0" xfId="3">
      <alignment vertical="center"/>
    </xf>
    <xf numFmtId="0" fontId="5" fillId="0" borderId="0" xfId="3" applyFont="1">
      <alignment vertical="center"/>
    </xf>
    <xf numFmtId="0" fontId="5" fillId="3" borderId="1" xfId="0" applyFont="1" applyFill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0" fontId="1" fillId="2" borderId="9" xfId="2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20" fillId="0" borderId="0" xfId="0" applyFont="1">
      <alignment vertical="center"/>
    </xf>
    <xf numFmtId="0" fontId="0" fillId="5" borderId="0" xfId="0" applyFill="1">
      <alignment vertical="center"/>
    </xf>
    <xf numFmtId="0" fontId="4" fillId="5" borderId="0" xfId="0" applyFont="1" applyFill="1">
      <alignment vertical="center"/>
    </xf>
    <xf numFmtId="0" fontId="20" fillId="5" borderId="0" xfId="0" applyFont="1" applyFill="1">
      <alignment vertical="center"/>
    </xf>
    <xf numFmtId="0" fontId="1" fillId="5" borderId="0" xfId="2" applyFill="1">
      <alignment vertical="center"/>
    </xf>
    <xf numFmtId="0" fontId="1" fillId="5" borderId="1" xfId="2" applyFill="1" applyBorder="1">
      <alignment vertical="center"/>
    </xf>
    <xf numFmtId="0" fontId="21" fillId="0" borderId="1" xfId="2" applyFont="1" applyBorder="1">
      <alignment vertical="center"/>
    </xf>
    <xf numFmtId="0" fontId="1" fillId="5" borderId="0" xfId="2" applyFill="1" applyAlignment="1">
      <alignment vertical="center" wrapText="1"/>
    </xf>
    <xf numFmtId="14" fontId="21" fillId="0" borderId="1" xfId="2" applyNumberFormat="1" applyFont="1" applyBorder="1">
      <alignment vertical="center"/>
    </xf>
    <xf numFmtId="0" fontId="7" fillId="5" borderId="2" xfId="2" applyFont="1" applyFill="1" applyBorder="1">
      <alignment vertical="center"/>
    </xf>
    <xf numFmtId="14" fontId="21" fillId="2" borderId="1" xfId="2" applyNumberFormat="1" applyFont="1" applyFill="1" applyBorder="1">
      <alignment vertical="center"/>
    </xf>
    <xf numFmtId="0" fontId="5" fillId="5" borderId="14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34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37" xfId="0" applyFill="1" applyBorder="1">
      <alignment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6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5" borderId="8" xfId="0" applyFont="1" applyFill="1" applyBorder="1" applyAlignment="1">
      <alignment horizontal="right" vertical="center"/>
    </xf>
    <xf numFmtId="0" fontId="0" fillId="5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5" borderId="8" xfId="0" applyFill="1" applyBorder="1">
      <alignment vertical="center"/>
    </xf>
    <xf numFmtId="0" fontId="0" fillId="2" borderId="9" xfId="0" applyFill="1" applyBorder="1">
      <alignment vertical="center"/>
    </xf>
    <xf numFmtId="0" fontId="5" fillId="5" borderId="15" xfId="0" applyFont="1" applyFill="1" applyBorder="1" applyAlignment="1">
      <alignment horizontal="center" vertical="center"/>
    </xf>
    <xf numFmtId="0" fontId="0" fillId="5" borderId="6" xfId="0" applyFill="1" applyBorder="1">
      <alignment vertical="center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9" xfId="0" applyFill="1" applyBorder="1">
      <alignment vertical="center"/>
    </xf>
    <xf numFmtId="0" fontId="0" fillId="5" borderId="41" xfId="0" applyFill="1" applyBorder="1">
      <alignment vertical="center"/>
    </xf>
    <xf numFmtId="0" fontId="0" fillId="5" borderId="42" xfId="0" applyFill="1" applyBorder="1">
      <alignment vertical="center"/>
    </xf>
    <xf numFmtId="0" fontId="0" fillId="5" borderId="43" xfId="0" applyFill="1" applyBorder="1">
      <alignment vertical="center"/>
    </xf>
    <xf numFmtId="0" fontId="0" fillId="5" borderId="44" xfId="0" applyFill="1" applyBorder="1">
      <alignment vertical="center"/>
    </xf>
    <xf numFmtId="0" fontId="0" fillId="5" borderId="45" xfId="0" applyFill="1" applyBorder="1">
      <alignment vertical="center"/>
    </xf>
    <xf numFmtId="0" fontId="0" fillId="5" borderId="46" xfId="0" applyFill="1" applyBorder="1">
      <alignment vertical="center"/>
    </xf>
    <xf numFmtId="0" fontId="0" fillId="5" borderId="36" xfId="0" applyFill="1" applyBorder="1">
      <alignment vertical="center"/>
    </xf>
    <xf numFmtId="0" fontId="0" fillId="5" borderId="47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22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49" xfId="0" applyBorder="1">
      <alignment vertical="center"/>
    </xf>
    <xf numFmtId="0" fontId="0" fillId="2" borderId="50" xfId="0" applyFill="1" applyBorder="1">
      <alignment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0" fillId="0" borderId="5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24" xfId="0" applyBorder="1">
      <alignment vertical="center"/>
    </xf>
    <xf numFmtId="0" fontId="0" fillId="0" borderId="52" xfId="0" applyBorder="1">
      <alignment vertical="center"/>
    </xf>
    <xf numFmtId="0" fontId="16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0" borderId="22" xfId="0" applyFont="1" applyBorder="1">
      <alignment vertical="center"/>
    </xf>
    <xf numFmtId="0" fontId="0" fillId="5" borderId="53" xfId="0" applyFill="1" applyBorder="1" applyAlignment="1">
      <alignment vertical="center" wrapText="1"/>
    </xf>
    <xf numFmtId="0" fontId="0" fillId="5" borderId="17" xfId="0" applyFill="1" applyBorder="1">
      <alignment vertical="center"/>
    </xf>
    <xf numFmtId="0" fontId="0" fillId="2" borderId="4" xfId="0" applyFill="1" applyBorder="1">
      <alignment vertical="center"/>
    </xf>
    <xf numFmtId="0" fontId="0" fillId="5" borderId="28" xfId="0" applyFill="1" applyBorder="1" applyAlignment="1">
      <alignment vertical="center" wrapText="1"/>
    </xf>
    <xf numFmtId="0" fontId="0" fillId="2" borderId="56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12" fillId="0" borderId="0" xfId="3" applyFill="1" applyAlignment="1">
      <alignment horizontal="left" vertical="center" wrapText="1"/>
    </xf>
    <xf numFmtId="0" fontId="20" fillId="0" borderId="3" xfId="0" applyFont="1" applyBorder="1" applyAlignment="1">
      <alignment vertical="center" shrinkToFit="1"/>
    </xf>
    <xf numFmtId="0" fontId="1" fillId="2" borderId="12" xfId="2" applyFill="1" applyBorder="1" applyAlignment="1" applyProtection="1">
      <alignment vertical="center" shrinkToFit="1"/>
      <protection locked="0"/>
    </xf>
    <xf numFmtId="0" fontId="12" fillId="0" borderId="0" xfId="3" applyFill="1" applyAlignment="1">
      <alignment horizontal="left" vertical="center"/>
    </xf>
    <xf numFmtId="0" fontId="24" fillId="0" borderId="0" xfId="3" applyFont="1" applyFill="1">
      <alignment vertical="center"/>
    </xf>
    <xf numFmtId="0" fontId="25" fillId="0" borderId="0" xfId="3" applyFont="1" applyFill="1" applyAlignment="1">
      <alignment vertical="center" wrapText="1"/>
    </xf>
    <xf numFmtId="0" fontId="23" fillId="0" borderId="0" xfId="0" applyFont="1">
      <alignment vertical="center"/>
    </xf>
    <xf numFmtId="0" fontId="26" fillId="0" borderId="0" xfId="0" applyFont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28" fillId="5" borderId="0" xfId="0" applyFont="1" applyFill="1">
      <alignment vertical="center"/>
    </xf>
    <xf numFmtId="0" fontId="0" fillId="5" borderId="0" xfId="0" applyFill="1" applyAlignment="1">
      <alignment horizontal="right" vertical="center"/>
    </xf>
    <xf numFmtId="176" fontId="0" fillId="5" borderId="0" xfId="0" applyNumberFormat="1" applyFill="1" applyAlignment="1">
      <alignment horizontal="left" vertical="center"/>
    </xf>
    <xf numFmtId="0" fontId="4" fillId="6" borderId="59" xfId="0" applyFont="1" applyFill="1" applyBorder="1">
      <alignment vertical="center"/>
    </xf>
    <xf numFmtId="0" fontId="4" fillId="6" borderId="60" xfId="0" applyFont="1" applyFill="1" applyBorder="1">
      <alignment vertical="center"/>
    </xf>
    <xf numFmtId="0" fontId="4" fillId="6" borderId="61" xfId="0" applyFont="1" applyFill="1" applyBorder="1">
      <alignment vertical="center"/>
    </xf>
    <xf numFmtId="0" fontId="0" fillId="5" borderId="49" xfId="0" applyFill="1" applyBorder="1">
      <alignment vertical="center"/>
    </xf>
    <xf numFmtId="26" fontId="0" fillId="5" borderId="23" xfId="0" applyNumberFormat="1" applyFill="1" applyBorder="1" applyAlignment="1">
      <alignment horizontal="right" vertical="center"/>
    </xf>
    <xf numFmtId="0" fontId="0" fillId="5" borderId="62" xfId="0" applyFill="1" applyBorder="1">
      <alignment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6" fillId="0" borderId="14" xfId="0" applyFont="1" applyBorder="1">
      <alignment vertical="center"/>
    </xf>
    <xf numFmtId="0" fontId="26" fillId="0" borderId="16" xfId="0" applyFont="1" applyBorder="1" applyAlignment="1">
      <alignment horizontal="left" vertical="center" wrapText="1"/>
    </xf>
    <xf numFmtId="0" fontId="0" fillId="0" borderId="0" xfId="0" applyProtection="1">
      <alignment vertical="center"/>
      <protection locked="0"/>
    </xf>
    <xf numFmtId="0" fontId="26" fillId="5" borderId="0" xfId="0" applyFont="1" applyFill="1" applyAlignment="1">
      <alignment vertical="center" wrapText="1"/>
    </xf>
    <xf numFmtId="26" fontId="0" fillId="5" borderId="0" xfId="0" applyNumberFormat="1" applyFill="1" applyAlignment="1">
      <alignment horizontal="right" vertical="center"/>
    </xf>
    <xf numFmtId="177" fontId="0" fillId="5" borderId="0" xfId="0" applyNumberFormat="1" applyFill="1" applyAlignment="1">
      <alignment horizontal="right" vertical="center"/>
    </xf>
    <xf numFmtId="0" fontId="0" fillId="5" borderId="0" xfId="0" applyFill="1" applyProtection="1">
      <alignment vertical="center"/>
      <protection locked="0"/>
    </xf>
    <xf numFmtId="0" fontId="1" fillId="5" borderId="1" xfId="2" applyFill="1" applyBorder="1" applyProtection="1">
      <alignment vertical="center"/>
      <protection locked="0"/>
    </xf>
    <xf numFmtId="0" fontId="12" fillId="5" borderId="0" xfId="3" applyFill="1">
      <alignment vertical="center"/>
    </xf>
    <xf numFmtId="14" fontId="0" fillId="0" borderId="0" xfId="0" applyNumberFormat="1" applyAlignment="1">
      <alignment horizontal="left" vertical="top"/>
    </xf>
    <xf numFmtId="0" fontId="6" fillId="0" borderId="0" xfId="0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1" fillId="0" borderId="26" xfId="2" applyBorder="1" applyAlignment="1" applyProtection="1">
      <alignment horizontal="center" vertical="center"/>
      <protection locked="0"/>
    </xf>
    <xf numFmtId="0" fontId="1" fillId="0" borderId="15" xfId="2" applyBorder="1" applyProtection="1">
      <alignment vertical="center"/>
      <protection locked="0"/>
    </xf>
    <xf numFmtId="0" fontId="1" fillId="0" borderId="16" xfId="2" applyBorder="1" applyAlignment="1" applyProtection="1">
      <alignment vertical="center" wrapText="1"/>
      <protection locked="0"/>
    </xf>
    <xf numFmtId="0" fontId="1" fillId="0" borderId="6" xfId="2" applyBorder="1" applyAlignment="1" applyProtection="1">
      <alignment horizontal="center" vertical="center"/>
      <protection locked="0"/>
    </xf>
    <xf numFmtId="0" fontId="1" fillId="0" borderId="23" xfId="2" applyBorder="1" applyAlignment="1" applyProtection="1">
      <alignment horizontal="left" vertical="center"/>
      <protection locked="0"/>
    </xf>
    <xf numFmtId="0" fontId="1" fillId="0" borderId="27" xfId="2" applyBorder="1" applyAlignment="1" applyProtection="1">
      <alignment horizontal="left" vertical="center"/>
      <protection locked="0"/>
    </xf>
    <xf numFmtId="0" fontId="1" fillId="0" borderId="63" xfId="2" applyBorder="1" applyAlignment="1" applyProtection="1">
      <alignment vertical="center" wrapText="1"/>
      <protection locked="0"/>
    </xf>
    <xf numFmtId="0" fontId="8" fillId="0" borderId="0" xfId="2" applyFo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21" xfId="2" applyBorder="1" applyAlignment="1" applyProtection="1">
      <alignment horizontal="left" vertical="center"/>
      <protection locked="0"/>
    </xf>
    <xf numFmtId="0" fontId="1" fillId="0" borderId="22" xfId="2" applyBorder="1" applyAlignment="1" applyProtection="1">
      <alignment horizontal="left" vertical="center"/>
      <protection locked="0"/>
    </xf>
    <xf numFmtId="0" fontId="1" fillId="0" borderId="13" xfId="2" applyBorder="1" applyAlignment="1" applyProtection="1">
      <alignment vertical="center" wrapText="1"/>
      <protection locked="0"/>
    </xf>
    <xf numFmtId="0" fontId="1" fillId="0" borderId="21" xfId="2" applyBorder="1" applyProtection="1">
      <alignment vertical="center"/>
      <protection locked="0"/>
    </xf>
    <xf numFmtId="0" fontId="1" fillId="0" borderId="22" xfId="2" applyBorder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13" fillId="0" borderId="2" xfId="2" applyFont="1" applyBorder="1" applyProtection="1">
      <alignment vertical="center"/>
      <protection locked="0"/>
    </xf>
    <xf numFmtId="0" fontId="7" fillId="0" borderId="3" xfId="2" applyFont="1" applyBorder="1" applyProtection="1">
      <alignment vertical="center"/>
      <protection locked="0"/>
    </xf>
    <xf numFmtId="0" fontId="1" fillId="0" borderId="7" xfId="2" applyBorder="1" applyAlignment="1" applyProtection="1">
      <alignment vertical="center" wrapText="1"/>
      <protection locked="0"/>
    </xf>
    <xf numFmtId="0" fontId="1" fillId="0" borderId="2" xfId="2" applyBorder="1" applyProtection="1">
      <alignment vertical="center"/>
      <protection locked="0"/>
    </xf>
    <xf numFmtId="0" fontId="1" fillId="0" borderId="19" xfId="2" applyBorder="1" applyProtection="1">
      <alignment vertical="center"/>
      <protection locked="0"/>
    </xf>
    <xf numFmtId="0" fontId="1" fillId="0" borderId="1" xfId="2" applyBorder="1" applyProtection="1">
      <alignment vertical="center"/>
      <protection locked="0"/>
    </xf>
    <xf numFmtId="0" fontId="13" fillId="0" borderId="1" xfId="2" applyFont="1" applyBorder="1" applyProtection="1">
      <alignment vertical="center"/>
      <protection locked="0"/>
    </xf>
    <xf numFmtId="178" fontId="0" fillId="5" borderId="23" xfId="0" applyNumberFormat="1" applyFill="1" applyBorder="1" applyAlignment="1">
      <alignment horizontal="right" vertical="center"/>
    </xf>
    <xf numFmtId="0" fontId="0" fillId="2" borderId="21" xfId="0" applyFill="1" applyBorder="1">
      <alignment vertical="center"/>
    </xf>
    <xf numFmtId="0" fontId="5" fillId="0" borderId="14" xfId="0" applyFont="1" applyBorder="1">
      <alignment vertical="center"/>
    </xf>
    <xf numFmtId="0" fontId="0" fillId="0" borderId="40" xfId="0" applyBorder="1">
      <alignment vertical="center"/>
    </xf>
    <xf numFmtId="0" fontId="18" fillId="0" borderId="40" xfId="0" applyFont="1" applyBorder="1" applyAlignment="1">
      <alignment horizontal="left" vertical="center" wrapText="1"/>
    </xf>
    <xf numFmtId="0" fontId="0" fillId="0" borderId="30" xfId="0" applyBorder="1">
      <alignment vertical="center"/>
    </xf>
    <xf numFmtId="0" fontId="0" fillId="2" borderId="64" xfId="0" applyFill="1" applyBorder="1">
      <alignment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18" fillId="0" borderId="21" xfId="0" applyFont="1" applyBorder="1" applyAlignment="1">
      <alignment horizontal="left" vertical="center"/>
    </xf>
    <xf numFmtId="0" fontId="26" fillId="0" borderId="31" xfId="0" applyFont="1" applyBorder="1">
      <alignment vertical="center"/>
    </xf>
    <xf numFmtId="0" fontId="18" fillId="0" borderId="2" xfId="0" applyFont="1" applyBorder="1" applyAlignment="1">
      <alignment horizontal="left" vertical="center"/>
    </xf>
    <xf numFmtId="0" fontId="26" fillId="0" borderId="32" xfId="0" applyFont="1" applyBorder="1">
      <alignment vertical="center"/>
    </xf>
    <xf numFmtId="0" fontId="18" fillId="0" borderId="24" xfId="0" applyFont="1" applyBorder="1" applyAlignment="1">
      <alignment horizontal="left" vertical="center"/>
    </xf>
    <xf numFmtId="0" fontId="26" fillId="0" borderId="33" xfId="0" applyFont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4" fillId="3" borderId="2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 applyProtection="1">
      <alignment vertical="center"/>
      <protection locked="0"/>
    </xf>
    <xf numFmtId="0" fontId="7" fillId="0" borderId="0" xfId="2" applyFont="1" applyProtection="1">
      <alignment vertical="center"/>
      <protection locked="0"/>
    </xf>
    <xf numFmtId="0" fontId="1" fillId="0" borderId="14" xfId="2" applyBorder="1" applyProtection="1">
      <alignment vertical="center"/>
      <protection locked="0"/>
    </xf>
    <xf numFmtId="0" fontId="1" fillId="0" borderId="49" xfId="2" applyBorder="1" applyProtection="1">
      <alignment vertical="center"/>
      <protection locked="0"/>
    </xf>
    <xf numFmtId="0" fontId="1" fillId="0" borderId="50" xfId="2" applyBorder="1" applyProtection="1">
      <alignment vertical="center"/>
      <protection locked="0"/>
    </xf>
    <xf numFmtId="0" fontId="1" fillId="0" borderId="6" xfId="2" applyBorder="1" applyProtection="1">
      <alignment vertical="center"/>
      <protection locked="0"/>
    </xf>
    <xf numFmtId="0" fontId="1" fillId="0" borderId="8" xfId="2" applyBorder="1" applyProtection="1">
      <alignment vertical="center"/>
      <protection locked="0"/>
    </xf>
    <xf numFmtId="0" fontId="1" fillId="0" borderId="9" xfId="2" applyBorder="1" applyProtection="1">
      <alignment vertical="center"/>
      <protection locked="0"/>
    </xf>
    <xf numFmtId="0" fontId="31" fillId="0" borderId="1" xfId="0" applyFont="1" applyBorder="1">
      <alignment vertical="center"/>
    </xf>
    <xf numFmtId="0" fontId="31" fillId="2" borderId="1" xfId="0" applyFont="1" applyFill="1" applyBorder="1" applyProtection="1">
      <alignment vertical="center"/>
      <protection locked="0"/>
    </xf>
    <xf numFmtId="0" fontId="32" fillId="0" borderId="1" xfId="0" applyFont="1" applyBorder="1">
      <alignment vertical="center"/>
    </xf>
    <xf numFmtId="0" fontId="12" fillId="2" borderId="1" xfId="3" applyFill="1" applyBorder="1" applyProtection="1">
      <alignment vertical="center"/>
      <protection locked="0"/>
    </xf>
    <xf numFmtId="0" fontId="15" fillId="2" borderId="35" xfId="0" applyFont="1" applyFill="1" applyBorder="1">
      <alignment vertical="center"/>
    </xf>
    <xf numFmtId="0" fontId="33" fillId="4" borderId="25" xfId="0" applyFont="1" applyFill="1" applyBorder="1" applyAlignment="1">
      <alignment horizontal="left" vertical="center" wrapText="1"/>
    </xf>
    <xf numFmtId="0" fontId="0" fillId="0" borderId="26" xfId="0" applyBorder="1">
      <alignment vertical="center"/>
    </xf>
    <xf numFmtId="0" fontId="0" fillId="0" borderId="37" xfId="0" applyBorder="1">
      <alignment vertical="center"/>
    </xf>
    <xf numFmtId="0" fontId="0" fillId="2" borderId="38" xfId="0" applyFill="1" applyBorder="1" applyProtection="1">
      <alignment vertical="center"/>
      <protection locked="0"/>
    </xf>
    <xf numFmtId="0" fontId="0" fillId="3" borderId="7" xfId="0" applyFill="1" applyBorder="1">
      <alignment vertical="center"/>
    </xf>
    <xf numFmtId="0" fontId="0" fillId="2" borderId="7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0" borderId="65" xfId="0" applyBorder="1">
      <alignment vertical="center"/>
    </xf>
    <xf numFmtId="0" fontId="0" fillId="2" borderId="66" xfId="0" applyFill="1" applyBorder="1">
      <alignment vertical="center"/>
    </xf>
    <xf numFmtId="26" fontId="0" fillId="5" borderId="4" xfId="0" applyNumberFormat="1" applyFill="1" applyBorder="1" applyAlignment="1">
      <alignment horizontal="right" vertical="center"/>
    </xf>
    <xf numFmtId="178" fontId="0" fillId="5" borderId="4" xfId="0" applyNumberFormat="1" applyFill="1" applyBorder="1" applyAlignment="1">
      <alignment horizontal="right" vertical="center"/>
    </xf>
    <xf numFmtId="26" fontId="0" fillId="5" borderId="69" xfId="0" applyNumberFormat="1" applyFill="1" applyBorder="1" applyAlignment="1">
      <alignment horizontal="right" vertical="center"/>
    </xf>
    <xf numFmtId="178" fontId="0" fillId="5" borderId="69" xfId="0" applyNumberFormat="1" applyFill="1" applyBorder="1" applyAlignment="1">
      <alignment horizontal="right" vertical="center"/>
    </xf>
    <xf numFmtId="26" fontId="0" fillId="5" borderId="54" xfId="0" applyNumberFormat="1" applyFill="1" applyBorder="1" applyAlignment="1">
      <alignment horizontal="right" vertical="center"/>
    </xf>
    <xf numFmtId="178" fontId="0" fillId="5" borderId="54" xfId="0" applyNumberFormat="1" applyFill="1" applyBorder="1" applyAlignment="1">
      <alignment horizontal="right" vertical="center"/>
    </xf>
    <xf numFmtId="0" fontId="0" fillId="5" borderId="48" xfId="0" applyFill="1" applyBorder="1">
      <alignment vertical="center"/>
    </xf>
    <xf numFmtId="0" fontId="0" fillId="5" borderId="17" xfId="0" applyFill="1" applyBorder="1" applyAlignment="1">
      <alignment vertical="center" wrapText="1"/>
    </xf>
    <xf numFmtId="0" fontId="0" fillId="5" borderId="68" xfId="0" applyFill="1" applyBorder="1" applyAlignment="1">
      <alignment vertical="center" wrapText="1"/>
    </xf>
    <xf numFmtId="56" fontId="12" fillId="5" borderId="0" xfId="3" applyNumberFormat="1" applyFill="1" applyAlignment="1">
      <alignment horizontal="right" vertical="center"/>
    </xf>
    <xf numFmtId="0" fontId="12" fillId="5" borderId="0" xfId="3" applyFill="1" applyAlignment="1">
      <alignment horizontal="right" vertical="center"/>
    </xf>
    <xf numFmtId="20" fontId="0" fillId="2" borderId="12" xfId="0" applyNumberFormat="1" applyFill="1" applyBorder="1">
      <alignment vertical="center"/>
    </xf>
    <xf numFmtId="0" fontId="0" fillId="5" borderId="8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1" fillId="2" borderId="21" xfId="2" applyFill="1" applyBorder="1" applyAlignment="1" applyProtection="1">
      <alignment vertical="center" shrinkToFit="1"/>
      <protection locked="0"/>
    </xf>
    <xf numFmtId="0" fontId="1" fillId="5" borderId="12" xfId="2" applyFill="1" applyBorder="1" applyAlignment="1" applyProtection="1">
      <alignment vertical="center" shrinkToFit="1"/>
      <protection locked="0"/>
    </xf>
    <xf numFmtId="0" fontId="5" fillId="0" borderId="3" xfId="0" applyFont="1" applyBorder="1" applyAlignment="1">
      <alignment vertical="center" wrapText="1"/>
    </xf>
    <xf numFmtId="0" fontId="13" fillId="0" borderId="9" xfId="2" applyFont="1" applyBorder="1" applyProtection="1">
      <alignment vertical="center"/>
      <protection locked="0"/>
    </xf>
    <xf numFmtId="14" fontId="5" fillId="2" borderId="3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0" fontId="5" fillId="0" borderId="49" xfId="0" applyFont="1" applyBorder="1">
      <alignment vertical="center"/>
    </xf>
    <xf numFmtId="0" fontId="5" fillId="2" borderId="50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26" fillId="0" borderId="1" xfId="0" applyFont="1" applyBorder="1" applyAlignment="1">
      <alignment horizontal="left" vertical="center"/>
    </xf>
    <xf numFmtId="0" fontId="5" fillId="2" borderId="9" xfId="0" applyFont="1" applyFill="1" applyBorder="1">
      <alignment vertical="center"/>
    </xf>
    <xf numFmtId="0" fontId="26" fillId="0" borderId="24" xfId="0" applyFont="1" applyBorder="1" applyAlignment="1">
      <alignment horizontal="left" vertical="center" wrapText="1"/>
    </xf>
    <xf numFmtId="0" fontId="5" fillId="0" borderId="40" xfId="0" applyFont="1" applyBorder="1">
      <alignment vertical="center"/>
    </xf>
    <xf numFmtId="0" fontId="26" fillId="0" borderId="40" xfId="0" applyFont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26" fillId="0" borderId="21" xfId="0" applyFont="1" applyBorder="1" applyAlignment="1">
      <alignment horizontal="left" vertical="center"/>
    </xf>
    <xf numFmtId="0" fontId="26" fillId="0" borderId="49" xfId="0" applyFont="1" applyBorder="1">
      <alignment vertical="center"/>
    </xf>
    <xf numFmtId="0" fontId="26" fillId="0" borderId="63" xfId="0" applyFont="1" applyBorder="1" applyAlignment="1">
      <alignment horizontal="left" vertical="center" wrapText="1"/>
    </xf>
    <xf numFmtId="0" fontId="26" fillId="0" borderId="6" xfId="0" applyFont="1" applyBorder="1">
      <alignment vertical="center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>
      <alignment vertical="center"/>
    </xf>
    <xf numFmtId="0" fontId="26" fillId="0" borderId="10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1" fillId="0" borderId="2" xfId="2" applyBorder="1" applyAlignment="1" applyProtection="1">
      <alignment horizontal="left" vertical="center" wrapText="1"/>
      <protection locked="0"/>
    </xf>
    <xf numFmtId="0" fontId="1" fillId="0" borderId="19" xfId="2" applyBorder="1" applyAlignment="1" applyProtection="1">
      <alignment horizontal="left" vertical="center" wrapText="1"/>
      <protection locked="0"/>
    </xf>
    <xf numFmtId="0" fontId="1" fillId="0" borderId="32" xfId="2" applyBorder="1" applyAlignment="1" applyProtection="1">
      <alignment horizontal="left" vertical="center" wrapText="1"/>
      <protection locked="0"/>
    </xf>
    <xf numFmtId="0" fontId="1" fillId="0" borderId="24" xfId="2" applyBorder="1" applyAlignment="1" applyProtection="1">
      <alignment horizontal="left" vertical="center" wrapText="1"/>
      <protection locked="0"/>
    </xf>
    <xf numFmtId="0" fontId="1" fillId="0" borderId="52" xfId="2" applyBorder="1" applyAlignment="1" applyProtection="1">
      <alignment horizontal="left" vertical="center" wrapText="1"/>
      <protection locked="0"/>
    </xf>
    <xf numFmtId="0" fontId="1" fillId="0" borderId="33" xfId="2" applyBorder="1" applyAlignment="1" applyProtection="1">
      <alignment horizontal="left" vertical="center" wrapText="1"/>
      <protection locked="0"/>
    </xf>
    <xf numFmtId="0" fontId="1" fillId="0" borderId="7" xfId="2" applyBorder="1" applyAlignment="1" applyProtection="1">
      <alignment vertical="center" wrapText="1"/>
      <protection locked="0"/>
    </xf>
    <xf numFmtId="0" fontId="1" fillId="0" borderId="10" xfId="2" applyBorder="1" applyAlignment="1" applyProtection="1">
      <alignment vertical="center" wrapText="1"/>
      <protection locked="0"/>
    </xf>
    <xf numFmtId="0" fontId="1" fillId="0" borderId="25" xfId="2" applyBorder="1" applyAlignment="1" applyProtection="1">
      <alignment horizontal="center" vertical="center"/>
      <protection locked="0"/>
    </xf>
    <xf numFmtId="0" fontId="1" fillId="0" borderId="26" xfId="2" applyBorder="1" applyAlignment="1" applyProtection="1">
      <alignment horizontal="center" vertical="center"/>
      <protection locked="0"/>
    </xf>
    <xf numFmtId="0" fontId="1" fillId="0" borderId="17" xfId="2" applyBorder="1" applyAlignment="1" applyProtection="1">
      <alignment horizontal="center" vertical="center"/>
      <protection locked="0"/>
    </xf>
    <xf numFmtId="0" fontId="1" fillId="0" borderId="18" xfId="2" applyBorder="1" applyAlignment="1" applyProtection="1">
      <alignment horizontal="center" vertical="center"/>
      <protection locked="0"/>
    </xf>
    <xf numFmtId="0" fontId="1" fillId="0" borderId="28" xfId="2" applyBorder="1" applyAlignment="1" applyProtection="1">
      <alignment horizontal="center" vertical="center"/>
      <protection locked="0"/>
    </xf>
    <xf numFmtId="0" fontId="1" fillId="0" borderId="4" xfId="2" applyBorder="1" applyProtection="1">
      <alignment vertical="center"/>
      <protection locked="0"/>
    </xf>
    <xf numFmtId="0" fontId="1" fillId="0" borderId="20" xfId="2" applyBorder="1" applyProtection="1">
      <alignment vertical="center"/>
      <protection locked="0"/>
    </xf>
    <xf numFmtId="0" fontId="1" fillId="0" borderId="56" xfId="2" applyBorder="1" applyProtection="1">
      <alignment vertical="center"/>
      <protection locked="0"/>
    </xf>
    <xf numFmtId="0" fontId="1" fillId="0" borderId="40" xfId="2" applyBorder="1" applyAlignment="1" applyProtection="1">
      <alignment horizontal="left" vertical="center"/>
      <protection locked="0"/>
    </xf>
    <xf numFmtId="0" fontId="1" fillId="0" borderId="26" xfId="2" applyBorder="1" applyAlignment="1" applyProtection="1">
      <alignment horizontal="left" vertical="center"/>
      <protection locked="0"/>
    </xf>
    <xf numFmtId="0" fontId="1" fillId="0" borderId="30" xfId="2" applyBorder="1" applyAlignment="1" applyProtection="1">
      <alignment horizontal="left" vertical="center"/>
      <protection locked="0"/>
    </xf>
    <xf numFmtId="0" fontId="1" fillId="0" borderId="23" xfId="2" applyBorder="1" applyAlignment="1" applyProtection="1">
      <alignment horizontal="left" vertical="center" wrapText="1"/>
      <protection locked="0"/>
    </xf>
    <xf numFmtId="0" fontId="1" fillId="0" borderId="27" xfId="2" applyBorder="1" applyAlignment="1" applyProtection="1">
      <alignment horizontal="left" vertical="center" wrapText="1"/>
      <protection locked="0"/>
    </xf>
    <xf numFmtId="0" fontId="1" fillId="0" borderId="51" xfId="2" applyBorder="1" applyAlignment="1" applyProtection="1">
      <alignment horizontal="left" vertical="center" wrapText="1"/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left" vertical="center"/>
      <protection locked="0"/>
    </xf>
    <xf numFmtId="0" fontId="1" fillId="0" borderId="3" xfId="2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67" xfId="0" applyBorder="1" applyAlignment="1">
      <alignment horizontal="left" vertical="center" wrapText="1"/>
    </xf>
    <xf numFmtId="0" fontId="0" fillId="0" borderId="6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12" fillId="0" borderId="0" xfId="3" applyAlignment="1">
      <alignment horizontal="left" vertical="center"/>
    </xf>
    <xf numFmtId="0" fontId="12" fillId="0" borderId="0" xfId="3" applyAlignment="1">
      <alignment horizontal="left" vertical="center" wrapText="1"/>
    </xf>
    <xf numFmtId="0" fontId="12" fillId="0" borderId="0" xfId="3" applyFill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6" fillId="0" borderId="24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73" xfId="0" applyFont="1" applyBorder="1" applyAlignment="1">
      <alignment horizontal="left" vertical="top" wrapText="1"/>
    </xf>
    <xf numFmtId="0" fontId="26" fillId="0" borderId="4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31" xfId="0" applyFont="1" applyBorder="1" applyAlignment="1">
      <alignment horizontal="left" vertical="top" wrapText="1"/>
    </xf>
    <xf numFmtId="0" fontId="18" fillId="0" borderId="57" xfId="0" applyFont="1" applyBorder="1" applyAlignment="1">
      <alignment horizontal="left" vertical="top" wrapText="1"/>
    </xf>
    <xf numFmtId="0" fontId="18" fillId="0" borderId="58" xfId="0" applyFont="1" applyBorder="1" applyAlignment="1">
      <alignment horizontal="left" vertical="top" wrapText="1"/>
    </xf>
    <xf numFmtId="0" fontId="26" fillId="0" borderId="23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0" fillId="5" borderId="36" xfId="0" applyFont="1" applyFill="1" applyBorder="1" applyAlignment="1">
      <alignment horizontal="left" vertical="center" wrapText="1"/>
    </xf>
    <xf numFmtId="0" fontId="0" fillId="5" borderId="40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1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left" vertical="center" wrapText="1"/>
    </xf>
    <xf numFmtId="0" fontId="0" fillId="5" borderId="54" xfId="0" applyFill="1" applyBorder="1" applyAlignment="1">
      <alignment horizontal="left" vertical="center" wrapText="1"/>
    </xf>
    <xf numFmtId="0" fontId="0" fillId="5" borderId="55" xfId="0" applyFill="1" applyBorder="1" applyAlignment="1">
      <alignment horizontal="left" vertical="center" wrapText="1"/>
    </xf>
    <xf numFmtId="0" fontId="0" fillId="5" borderId="52" xfId="0" applyFill="1" applyBorder="1" applyAlignment="1">
      <alignment horizontal="left" vertical="center" wrapText="1"/>
    </xf>
    <xf numFmtId="0" fontId="0" fillId="5" borderId="33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left" vertical="center"/>
    </xf>
    <xf numFmtId="0" fontId="0" fillId="5" borderId="26" xfId="0" applyFill="1" applyBorder="1" applyAlignment="1">
      <alignment horizontal="center" vertical="center"/>
    </xf>
    <xf numFmtId="0" fontId="0" fillId="5" borderId="70" xfId="0" applyFill="1" applyBorder="1" applyAlignment="1">
      <alignment horizontal="left" vertical="center" wrapText="1"/>
    </xf>
    <xf numFmtId="0" fontId="0" fillId="5" borderId="71" xfId="0" applyFill="1" applyBorder="1" applyAlignment="1">
      <alignment horizontal="left" vertical="center" wrapText="1"/>
    </xf>
    <xf numFmtId="0" fontId="0" fillId="5" borderId="72" xfId="0" applyFill="1" applyBorder="1" applyAlignment="1">
      <alignment horizontal="left" vertical="center" wrapText="1"/>
    </xf>
    <xf numFmtId="0" fontId="0" fillId="5" borderId="57" xfId="0" applyFill="1" applyBorder="1" applyAlignment="1">
      <alignment vertical="center" wrapText="1"/>
    </xf>
    <xf numFmtId="0" fontId="0" fillId="5" borderId="58" xfId="0" applyFill="1" applyBorder="1">
      <alignment vertical="center"/>
    </xf>
    <xf numFmtId="0" fontId="0" fillId="5" borderId="24" xfId="0" applyFill="1" applyBorder="1" applyAlignment="1">
      <alignment horizontal="left" vertical="center"/>
    </xf>
    <xf numFmtId="0" fontId="0" fillId="5" borderId="33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center" wrapText="1"/>
    </xf>
  </cellXfs>
  <cellStyles count="4">
    <cellStyle name="ハイパーリンク" xfId="3" builtinId="8"/>
    <cellStyle name="標準" xfId="0" builtinId="0"/>
    <cellStyle name="標準 2" xfId="1" xr:uid="{3D148D96-F2A6-E643-88F3-1580DA081C71}"/>
    <cellStyle name="標準 3" xfId="2" xr:uid="{C588A9C7-C6BB-6C4A-B736-3881535FC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114300</xdr:rowOff>
        </xdr:from>
        <xdr:to>
          <xdr:col>3</xdr:col>
          <xdr:colOff>1517650</xdr:colOff>
          <xdr:row>20</xdr:row>
          <xdr:rowOff>323850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Power VS（AIX）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1574800</xdr:colOff>
          <xdr:row>20</xdr:row>
          <xdr:rowOff>419100</xdr:rowOff>
        </xdr:from>
        <xdr:to>
          <xdr:col>3</xdr:col>
          <xdr:colOff>2317750</xdr:colOff>
          <xdr:row>20</xdr:row>
          <xdr:rowOff>628650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20</xdr:row>
          <xdr:rowOff>95250</xdr:rowOff>
        </xdr:from>
        <xdr:to>
          <xdr:col>3</xdr:col>
          <xdr:colOff>2584450</xdr:colOff>
          <xdr:row>20</xdr:row>
          <xdr:rowOff>323850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Network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2584450</xdr:colOff>
          <xdr:row>20</xdr:row>
          <xdr:rowOff>412750</xdr:rowOff>
        </xdr:from>
        <xdr:to>
          <xdr:col>3</xdr:col>
          <xdr:colOff>3181350</xdr:colOff>
          <xdr:row>20</xdr:row>
          <xdr:rowOff>603250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VTL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635002</xdr:colOff>
      <xdr:row>24</xdr:row>
      <xdr:rowOff>21896</xdr:rowOff>
    </xdr:from>
    <xdr:ext cx="3395383" cy="24877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25088" y="7291551"/>
          <a:ext cx="3395383" cy="24877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 eaLnBrk="1" latinLnBrk="0" hangingPunct="1"/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イグアス営業へ</a:t>
          </a:r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イグアスで実績のあるルーターは以下の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点です。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シリーズ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RTX830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RTX1220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イグアスからの見積が必要であれば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上記ルーターの見積を作成ください。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が半導体の影響で販売停止の場合、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同等品として下記アライドテレシス製ルーターを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ご利用下さい。　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■アライドテレシス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AT-AR2050V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AT-AR4050S</a:t>
          </a:r>
          <a:endParaRPr lang="ja-JP" altLang="ja-JP" sz="1000">
            <a:effectLst/>
          </a:endParaRPr>
        </a:p>
        <a:p>
          <a:endParaRPr kumimoji="1" lang="ja-JP" altLang="en-US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20</xdr:row>
          <xdr:rowOff>698500</xdr:rowOff>
        </xdr:from>
        <xdr:to>
          <xdr:col>3</xdr:col>
          <xdr:colOff>1460500</xdr:colOff>
          <xdr:row>20</xdr:row>
          <xdr:rowOff>933450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お客様側ルーター見積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381000</xdr:rowOff>
        </xdr:from>
        <xdr:to>
          <xdr:col>3</xdr:col>
          <xdr:colOff>857250</xdr:colOff>
          <xdr:row>20</xdr:row>
          <xdr:rowOff>660400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バックアップ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2571750</xdr:colOff>
          <xdr:row>20</xdr:row>
          <xdr:rowOff>76200</xdr:rowOff>
        </xdr:from>
        <xdr:to>
          <xdr:col>3</xdr:col>
          <xdr:colOff>3390900</xdr:colOff>
          <xdr:row>20</xdr:row>
          <xdr:rowOff>355600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ロードバランサー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21</xdr:row>
          <xdr:rowOff>146050</xdr:rowOff>
        </xdr:from>
        <xdr:to>
          <xdr:col>3</xdr:col>
          <xdr:colOff>1155700</xdr:colOff>
          <xdr:row>21</xdr:row>
          <xdr:rowOff>336550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ベーシック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21</xdr:row>
          <xdr:rowOff>152400</xdr:rowOff>
        </xdr:from>
        <xdr:to>
          <xdr:col>3</xdr:col>
          <xdr:colOff>2438400</xdr:colOff>
          <xdr:row>21</xdr:row>
          <xdr:rowOff>355600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アドバンスト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2705100</xdr:colOff>
          <xdr:row>21</xdr:row>
          <xdr:rowOff>152400</xdr:rowOff>
        </xdr:from>
        <xdr:to>
          <xdr:col>3</xdr:col>
          <xdr:colOff>3790950</xdr:colOff>
          <xdr:row>21</xdr:row>
          <xdr:rowOff>361950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プレミアム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191557</xdr:rowOff>
    </xdr:from>
    <xdr:ext cx="5458546" cy="8032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29682"/>
          <a:ext cx="5458546" cy="803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5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必須</a:t>
          </a:r>
          <a:r>
            <a:rPr kumimoji="1" lang="en-US" altLang="ja-JP" sz="1050">
              <a:solidFill>
                <a:srgbClr val="FF0000"/>
              </a:solidFill>
              <a:latin typeface="+mn-ea"/>
              <a:ea typeface="+mn-ea"/>
            </a:rPr>
            <a:t>】Network</a:t>
          </a:r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シートには</a:t>
          </a:r>
          <a:r>
            <a:rPr kumimoji="1" lang="en-US" altLang="ja-JP" sz="105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+mn-ea"/>
              <a:ea typeface="+mn-ea"/>
            </a:rPr>
            <a:t>4</a:t>
          </a:r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の質問があります。</a:t>
          </a:r>
        </a:p>
        <a:p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　希望する接続方法により必要となる質問</a:t>
          </a:r>
          <a:r>
            <a:rPr kumimoji="1" lang="en-US" altLang="ja-JP" sz="1050">
              <a:solidFill>
                <a:srgbClr val="FF0000"/>
              </a:solidFill>
              <a:latin typeface="+mn-ea"/>
              <a:ea typeface="+mn-ea"/>
            </a:rPr>
            <a:t>/</a:t>
          </a:r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回答が異なりますのでご注意ください。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　下記に各質問へのリンクがございます。</a:t>
          </a:r>
        </a:p>
        <a:p>
          <a:endParaRPr kumimoji="1" lang="ja-JP" altLang="en-US" sz="105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twoCellAnchor editAs="oneCell">
    <xdr:from>
      <xdr:col>5</xdr:col>
      <xdr:colOff>1647265</xdr:colOff>
      <xdr:row>32</xdr:row>
      <xdr:rowOff>67236</xdr:rowOff>
    </xdr:from>
    <xdr:to>
      <xdr:col>7</xdr:col>
      <xdr:colOff>2125785</xdr:colOff>
      <xdr:row>47</xdr:row>
      <xdr:rowOff>52917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760" t="4733" b="5058"/>
        <a:stretch/>
      </xdr:blipFill>
      <xdr:spPr>
        <a:xfrm>
          <a:off x="9267265" y="8774207"/>
          <a:ext cx="3537726" cy="3515534"/>
        </a:xfrm>
        <a:prstGeom prst="rect">
          <a:avLst/>
        </a:prstGeom>
      </xdr:spPr>
    </xdr:pic>
    <xdr:clientData/>
  </xdr:twoCellAnchor>
  <xdr:oneCellAnchor>
    <xdr:from>
      <xdr:col>7</xdr:col>
      <xdr:colOff>328084</xdr:colOff>
      <xdr:row>12</xdr:row>
      <xdr:rowOff>95250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872259" y="326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189254</xdr:colOff>
      <xdr:row>42</xdr:row>
      <xdr:rowOff>94005</xdr:rowOff>
    </xdr:from>
    <xdr:to>
      <xdr:col>7</xdr:col>
      <xdr:colOff>1395755</xdr:colOff>
      <xdr:row>46</xdr:row>
      <xdr:rowOff>157505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478930" y="11154211"/>
          <a:ext cx="2596031" cy="1004794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月以降：新規接続不可</a:t>
          </a:r>
          <a:endParaRPr lang="ja-JP" altLang="ja-JP">
            <a:effectLst/>
          </a:endParaRPr>
        </a:p>
        <a:p>
          <a:pPr algn="l"/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日：標準サポート終了</a:t>
          </a:r>
          <a:endParaRPr lang="ja-JP" altLang="ja-JP">
            <a:effectLst/>
          </a:endParaRPr>
        </a:p>
        <a:p>
          <a:pPr algn="l"/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日：サービス終了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1150035</xdr:colOff>
      <xdr:row>30</xdr:row>
      <xdr:rowOff>103226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583" y="4794250"/>
          <a:ext cx="2980952" cy="3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5</xdr:col>
      <xdr:colOff>1207631</xdr:colOff>
      <xdr:row>100</xdr:row>
      <xdr:rowOff>107155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23136225"/>
          <a:ext cx="8694281" cy="48696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oneCellAnchor>
    <xdr:from>
      <xdr:col>1</xdr:col>
      <xdr:colOff>83343</xdr:colOff>
      <xdr:row>100</xdr:row>
      <xdr:rowOff>154781</xdr:rowOff>
    </xdr:from>
    <xdr:ext cx="8201412" cy="72552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16693" y="28053506"/>
          <a:ext cx="8201412" cy="72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 fontAlgn="auto"/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●関連リンク先</a:t>
          </a:r>
          <a:endParaRPr kumimoji="1" lang="en-US" altLang="ja-JP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fontAlgn="auto"/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https://cloud.ibm.com/docs/power-iaas?topic=power-iaas-network-architecture-diagrams#network-reference-architecture-tgw</a:t>
          </a:r>
          <a:endParaRPr lang="ja-JP" altLang="ja-JP" sz="1200">
            <a:effectLst/>
          </a:endParaRPr>
        </a:p>
        <a:p>
          <a:pPr rtl="0" fontAlgn="auto"/>
          <a:r>
            <a:rPr kumimoji="1" lang="en-US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https://qiita.com/y_tama/items/7000125129f817209796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6</xdr:col>
      <xdr:colOff>0</xdr:colOff>
      <xdr:row>18</xdr:row>
      <xdr:rowOff>224118</xdr:rowOff>
    </xdr:from>
    <xdr:to>
      <xdr:col>7</xdr:col>
      <xdr:colOff>2295804</xdr:colOff>
      <xdr:row>21</xdr:row>
      <xdr:rowOff>207308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9289676" y="4706471"/>
          <a:ext cx="3685334" cy="161924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350" b="1">
              <a:latin typeface="+mn-ea"/>
              <a:ea typeface="+mn-ea"/>
            </a:rPr>
            <a:t>2024</a:t>
          </a:r>
          <a:r>
            <a:rPr kumimoji="1" lang="ja-JP" altLang="en-US" sz="1350" b="1">
              <a:latin typeface="+mn-ea"/>
              <a:ea typeface="+mn-ea"/>
            </a:rPr>
            <a:t>年</a:t>
          </a:r>
          <a:r>
            <a:rPr kumimoji="1" lang="en-US" altLang="ja-JP" sz="1350" b="1">
              <a:latin typeface="+mn-ea"/>
              <a:ea typeface="+mn-ea"/>
            </a:rPr>
            <a:t>3</a:t>
          </a:r>
          <a:r>
            <a:rPr kumimoji="1" lang="ja-JP" altLang="en-US" sz="1350" b="1">
              <a:latin typeface="+mn-ea"/>
              <a:ea typeface="+mn-ea"/>
            </a:rPr>
            <a:t>月より</a:t>
          </a:r>
          <a:r>
            <a:rPr kumimoji="1" lang="en-US" altLang="ja-JP" sz="1350" b="1">
              <a:latin typeface="+mn-ea"/>
              <a:ea typeface="+mn-ea"/>
            </a:rPr>
            <a:t>PowerVS</a:t>
          </a:r>
          <a:r>
            <a:rPr kumimoji="1" lang="ja-JP" altLang="en-US" sz="1350" b="1">
              <a:latin typeface="+mn-ea"/>
              <a:ea typeface="+mn-ea"/>
            </a:rPr>
            <a:t>への接続方法が</a:t>
          </a:r>
          <a:endParaRPr kumimoji="1" lang="en-US" altLang="ja-JP" sz="1350" b="1">
            <a:latin typeface="+mn-ea"/>
            <a:ea typeface="+mn-ea"/>
          </a:endParaRPr>
        </a:p>
        <a:p>
          <a:pPr algn="l"/>
          <a:r>
            <a:rPr kumimoji="1" lang="ja-JP" altLang="en-US" sz="1350" b="1">
              <a:latin typeface="+mn-ea"/>
              <a:ea typeface="+mn-ea"/>
            </a:rPr>
            <a:t>変更となりました。</a:t>
          </a:r>
          <a:endParaRPr kumimoji="1" lang="en-US" altLang="ja-JP" sz="1350" b="1">
            <a:latin typeface="+mn-ea"/>
            <a:ea typeface="+mn-ea"/>
          </a:endParaRPr>
        </a:p>
        <a:p>
          <a:pPr algn="l"/>
          <a:r>
            <a:rPr kumimoji="1" lang="ja-JP" altLang="en-US" sz="1350" b="1">
              <a:latin typeface="+mn-ea"/>
              <a:ea typeface="+mn-ea"/>
            </a:rPr>
            <a:t>接続に必要となる</a:t>
          </a:r>
          <a:r>
            <a:rPr kumimoji="1" lang="en-US" altLang="ja-JP" sz="1350" b="1">
              <a:latin typeface="+mn-ea"/>
              <a:ea typeface="+mn-ea"/>
            </a:rPr>
            <a:t>Transit Gateway</a:t>
          </a:r>
          <a:r>
            <a:rPr kumimoji="1" lang="ja-JP" altLang="en-US" sz="1350" b="1">
              <a:latin typeface="+mn-ea"/>
              <a:ea typeface="+mn-ea"/>
            </a:rPr>
            <a:t>に関する質問および資料は</a:t>
          </a:r>
          <a:r>
            <a:rPr kumimoji="1" lang="en-US" altLang="ja-JP" sz="1350" b="1">
              <a:latin typeface="+mn-ea"/>
              <a:ea typeface="+mn-ea"/>
            </a:rPr>
            <a:t>【</a:t>
          </a:r>
          <a:r>
            <a:rPr kumimoji="1" lang="ja-JP" altLang="en-US" sz="1350" b="1">
              <a:latin typeface="+mn-ea"/>
              <a:ea typeface="+mn-ea"/>
            </a:rPr>
            <a:t>必須</a:t>
          </a:r>
          <a:r>
            <a:rPr kumimoji="1" lang="en-US" altLang="ja-JP" sz="1350" b="1">
              <a:latin typeface="+mn-ea"/>
              <a:ea typeface="+mn-ea"/>
            </a:rPr>
            <a:t>】Network</a:t>
          </a:r>
          <a:r>
            <a:rPr kumimoji="1" lang="ja-JP" altLang="en-US" sz="1350" b="1">
              <a:latin typeface="+mn-ea"/>
              <a:ea typeface="+mn-ea"/>
            </a:rPr>
            <a:t>シート下部にございます。</a:t>
          </a:r>
          <a:endParaRPr kumimoji="1" lang="en-US" altLang="ja-JP" sz="1350" b="1">
            <a:latin typeface="+mn-ea"/>
            <a:ea typeface="+mn-ea"/>
          </a:endParaRPr>
        </a:p>
      </xdr:txBody>
    </xdr:sp>
    <xdr:clientData/>
  </xdr:twoCellAnchor>
  <xdr:twoCellAnchor editAs="oneCell">
    <xdr:from>
      <xdr:col>2</xdr:col>
      <xdr:colOff>1143000</xdr:colOff>
      <xdr:row>18</xdr:row>
      <xdr:rowOff>0</xdr:rowOff>
    </xdr:from>
    <xdr:to>
      <xdr:col>5</xdr:col>
      <xdr:colOff>1411941</xdr:colOff>
      <xdr:row>30</xdr:row>
      <xdr:rowOff>20100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04029" y="4482353"/>
          <a:ext cx="5927912" cy="3774071"/>
        </a:xfrm>
        <a:prstGeom prst="rect">
          <a:avLst/>
        </a:prstGeom>
      </xdr:spPr>
    </xdr:pic>
    <xdr:clientData/>
  </xdr:twoCellAnchor>
  <xdr:twoCellAnchor editAs="oneCell">
    <xdr:from>
      <xdr:col>1</xdr:col>
      <xdr:colOff>481852</xdr:colOff>
      <xdr:row>31</xdr:row>
      <xdr:rowOff>168089</xdr:rowOff>
    </xdr:from>
    <xdr:to>
      <xdr:col>4</xdr:col>
      <xdr:colOff>561694</xdr:colOff>
      <xdr:row>47</xdr:row>
      <xdr:rowOff>106761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6323" y="8639736"/>
          <a:ext cx="5738812" cy="3703849"/>
        </a:xfrm>
        <a:prstGeom prst="rect">
          <a:avLst/>
        </a:prstGeom>
      </xdr:spPr>
    </xdr:pic>
    <xdr:clientData/>
  </xdr:twoCellAnchor>
  <xdr:twoCellAnchor editAs="oneCell">
    <xdr:from>
      <xdr:col>4</xdr:col>
      <xdr:colOff>649941</xdr:colOff>
      <xdr:row>31</xdr:row>
      <xdr:rowOff>224117</xdr:rowOff>
    </xdr:from>
    <xdr:to>
      <xdr:col>5</xdr:col>
      <xdr:colOff>1575049</xdr:colOff>
      <xdr:row>47</xdr:row>
      <xdr:rowOff>153410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43382" y="8695764"/>
          <a:ext cx="2751667" cy="369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448550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 editAs="oneCell">
    <xdr:from>
      <xdr:col>1</xdr:col>
      <xdr:colOff>0</xdr:colOff>
      <xdr:row>29</xdr:row>
      <xdr:rowOff>224119</xdr:rowOff>
    </xdr:from>
    <xdr:to>
      <xdr:col>5</xdr:col>
      <xdr:colOff>1269902</xdr:colOff>
      <xdr:row>55</xdr:row>
      <xdr:rowOff>85051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58119"/>
          <a:ext cx="12235045" cy="6184225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</xdr:colOff>
      <xdr:row>20</xdr:row>
      <xdr:rowOff>79375</xdr:rowOff>
    </xdr:from>
    <xdr:to>
      <xdr:col>17</xdr:col>
      <xdr:colOff>182396</xdr:colOff>
      <xdr:row>27</xdr:row>
      <xdr:rowOff>12484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44586A-8DB4-47E5-820F-78F9C4898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3625" y="5387975"/>
          <a:ext cx="5776746" cy="197463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011275" y="9564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 editAs="oneCell">
    <xdr:from>
      <xdr:col>1</xdr:col>
      <xdr:colOff>0</xdr:colOff>
      <xdr:row>10</xdr:row>
      <xdr:rowOff>0</xdr:rowOff>
    </xdr:from>
    <xdr:to>
      <xdr:col>4</xdr:col>
      <xdr:colOff>4973710</xdr:colOff>
      <xdr:row>34</xdr:row>
      <xdr:rowOff>191288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6118"/>
          <a:ext cx="12425622" cy="6107994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49</xdr:row>
      <xdr:rowOff>112059</xdr:rowOff>
    </xdr:from>
    <xdr:to>
      <xdr:col>4</xdr:col>
      <xdr:colOff>1245008</xdr:colOff>
      <xdr:row>70</xdr:row>
      <xdr:rowOff>75027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088" y="12393706"/>
          <a:ext cx="8685714" cy="490476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107155</xdr:rowOff>
    </xdr:from>
    <xdr:to>
      <xdr:col>3</xdr:col>
      <xdr:colOff>7216588</xdr:colOff>
      <xdr:row>35</xdr:row>
      <xdr:rowOff>168836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89255"/>
          <a:ext cx="12157261" cy="4586056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10</xdr:row>
      <xdr:rowOff>201706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3268325" y="79455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 editAs="oneCell">
    <xdr:from>
      <xdr:col>1</xdr:col>
      <xdr:colOff>22411</xdr:colOff>
      <xdr:row>35</xdr:row>
      <xdr:rowOff>134470</xdr:rowOff>
    </xdr:from>
    <xdr:to>
      <xdr:col>3</xdr:col>
      <xdr:colOff>3701472</xdr:colOff>
      <xdr:row>55</xdr:row>
      <xdr:rowOff>112058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2" y="9737911"/>
          <a:ext cx="8609649" cy="46840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231321</xdr:colOff>
      <xdr:row>4</xdr:row>
      <xdr:rowOff>43091</xdr:rowOff>
    </xdr:from>
    <xdr:to>
      <xdr:col>4</xdr:col>
      <xdr:colOff>1344083</xdr:colOff>
      <xdr:row>6</xdr:row>
      <xdr:rowOff>201083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841421" y="909866"/>
          <a:ext cx="3132062" cy="6532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</a:t>
          </a:r>
          <a:r>
            <a:rPr kumimoji="1" lang="en-US" altLang="ja-JP" sz="1100"/>
            <a:t>PowerVS</a:t>
          </a:r>
          <a:r>
            <a:rPr kumimoji="1" lang="ja-JP" altLang="en-US" sz="1100"/>
            <a:t>見積必要情報」シートの内容が</a:t>
          </a:r>
          <a:endParaRPr kumimoji="1" lang="en-US" altLang="ja-JP" sz="1100"/>
        </a:p>
        <a:p>
          <a:r>
            <a:rPr kumimoji="1" lang="ja-JP" altLang="en-US" sz="1100"/>
            <a:t>反映されています。</a:t>
          </a:r>
        </a:p>
      </xdr:txBody>
    </xdr:sp>
    <xdr:clientData/>
  </xdr:twoCellAnchor>
  <xdr:twoCellAnchor>
    <xdr:from>
      <xdr:col>3</xdr:col>
      <xdr:colOff>68036</xdr:colOff>
      <xdr:row>3</xdr:row>
      <xdr:rowOff>40821</xdr:rowOff>
    </xdr:from>
    <xdr:to>
      <xdr:col>3</xdr:col>
      <xdr:colOff>203503</xdr:colOff>
      <xdr:row>7</xdr:row>
      <xdr:rowOff>225023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678136" y="659946"/>
          <a:ext cx="135467" cy="1174802"/>
        </a:xfrm>
        <a:prstGeom prst="rightBracket">
          <a:avLst/>
        </a:prstGeom>
        <a:ln w="28575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0</xdr:colOff>
      <xdr:row>3</xdr:row>
      <xdr:rowOff>63498</xdr:rowOff>
    </xdr:from>
    <xdr:to>
      <xdr:col>7</xdr:col>
      <xdr:colOff>407023</xdr:colOff>
      <xdr:row>16</xdr:row>
      <xdr:rowOff>293976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7167" y="698498"/>
          <a:ext cx="3476190" cy="365947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5</xdr:col>
      <xdr:colOff>444494</xdr:colOff>
      <xdr:row>2</xdr:row>
      <xdr:rowOff>0</xdr:rowOff>
    </xdr:from>
    <xdr:to>
      <xdr:col>6</xdr:col>
      <xdr:colOff>539775</xdr:colOff>
      <xdr:row>3</xdr:row>
      <xdr:rowOff>52160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9101661" y="391583"/>
          <a:ext cx="2116697" cy="295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n-ea"/>
              <a:ea typeface="+mn-ea"/>
            </a:rPr>
            <a:t>（参考）</a:t>
          </a:r>
          <a:r>
            <a:rPr kumimoji="1" lang="en-US" altLang="ja-JP" sz="1200">
              <a:latin typeface="+mn-ea"/>
              <a:ea typeface="+mn-ea"/>
            </a:rPr>
            <a:t>1TB</a:t>
          </a:r>
          <a:r>
            <a:rPr kumimoji="1" lang="ja-JP" altLang="en-US" sz="1200">
              <a:latin typeface="+mn-ea"/>
              <a:ea typeface="+mn-ea"/>
            </a:rPr>
            <a:t>構成サンプル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24</xdr:row>
          <xdr:rowOff>38100</xdr:rowOff>
        </xdr:from>
        <xdr:to>
          <xdr:col>2</xdr:col>
          <xdr:colOff>603250</xdr:colOff>
          <xdr:row>24</xdr:row>
          <xdr:rowOff>317500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24</xdr:row>
          <xdr:rowOff>247650</xdr:rowOff>
        </xdr:from>
        <xdr:to>
          <xdr:col>2</xdr:col>
          <xdr:colOff>590550</xdr:colOff>
          <xdr:row>24</xdr:row>
          <xdr:rowOff>527050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24</xdr:row>
          <xdr:rowOff>488950</xdr:rowOff>
        </xdr:from>
        <xdr:to>
          <xdr:col>2</xdr:col>
          <xdr:colOff>590550</xdr:colOff>
          <xdr:row>24</xdr:row>
          <xdr:rowOff>762000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638115</xdr:colOff>
      <xdr:row>24</xdr:row>
      <xdr:rowOff>257107</xdr:rowOff>
    </xdr:from>
    <xdr:ext cx="392415" cy="2802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228915" y="7115107"/>
          <a:ext cx="39241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/>
            <a:t>AIX</a:t>
          </a:r>
          <a:endParaRPr kumimoji="1" lang="ja-JP" altLang="en-US" sz="1200"/>
        </a:p>
      </xdr:txBody>
    </xdr:sp>
    <xdr:clientData/>
  </xdr:oneCellAnchor>
  <xdr:oneCellAnchor>
    <xdr:from>
      <xdr:col>2</xdr:col>
      <xdr:colOff>643590</xdr:colOff>
      <xdr:row>24</xdr:row>
      <xdr:rowOff>53421</xdr:rowOff>
    </xdr:from>
    <xdr:ext cx="508857" cy="2802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3234390" y="6911421"/>
          <a:ext cx="50885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/>
            <a:t>IBM i</a:t>
          </a:r>
          <a:endParaRPr kumimoji="1" lang="ja-JP" altLang="en-US" sz="1200"/>
        </a:p>
      </xdr:txBody>
    </xdr:sp>
    <xdr:clientData/>
  </xdr:oneCellAnchor>
  <xdr:oneCellAnchor>
    <xdr:from>
      <xdr:col>2</xdr:col>
      <xdr:colOff>628526</xdr:colOff>
      <xdr:row>24</xdr:row>
      <xdr:rowOff>506507</xdr:rowOff>
    </xdr:from>
    <xdr:ext cx="513026" cy="28020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3219326" y="7364507"/>
          <a:ext cx="51302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/>
            <a:t>Linux</a:t>
          </a:r>
        </a:p>
      </xdr:txBody>
    </xdr:sp>
    <xdr:clientData/>
  </xdr:oneCellAnchor>
  <xdr:twoCellAnchor>
    <xdr:from>
      <xdr:col>3</xdr:col>
      <xdr:colOff>169333</xdr:colOff>
      <xdr:row>12</xdr:row>
      <xdr:rowOff>232833</xdr:rowOff>
    </xdr:from>
    <xdr:to>
      <xdr:col>4</xdr:col>
      <xdr:colOff>1099423</xdr:colOff>
      <xdr:row>14</xdr:row>
      <xdr:rowOff>412750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A9208BA-5BE5-4700-A95C-670A49203B30}"/>
            </a:ext>
          </a:extLst>
        </xdr:cNvPr>
        <xdr:cNvSpPr/>
      </xdr:nvSpPr>
      <xdr:spPr>
        <a:xfrm>
          <a:off x="4550833" y="3058583"/>
          <a:ext cx="3025590" cy="66675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※VTL</a:t>
          </a:r>
          <a:r>
            <a:rPr kumimoji="1" lang="ja-JP" altLang="en-US" sz="1100" b="1"/>
            <a:t>用インスタンス作成・設定作業は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正式見積の場合は別途お打合せが必要です。</a:t>
          </a:r>
          <a:endParaRPr kumimoji="1" lang="en-US" altLang="ja-JP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143933</xdr:rowOff>
    </xdr:from>
    <xdr:to>
      <xdr:col>12</xdr:col>
      <xdr:colOff>28677</xdr:colOff>
      <xdr:row>24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C0A44F5-B252-4BE2-891F-C36494A67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3600"/>
          <a:ext cx="8209594" cy="4745567"/>
        </a:xfrm>
        <a:prstGeom prst="rect">
          <a:avLst/>
        </a:prstGeom>
      </xdr:spPr>
    </xdr:pic>
    <xdr:clientData/>
  </xdr:twoCellAnchor>
  <xdr:twoCellAnchor>
    <xdr:from>
      <xdr:col>6</xdr:col>
      <xdr:colOff>74083</xdr:colOff>
      <xdr:row>6</xdr:row>
      <xdr:rowOff>47623</xdr:rowOff>
    </xdr:from>
    <xdr:to>
      <xdr:col>9</xdr:col>
      <xdr:colOff>3174</xdr:colOff>
      <xdr:row>21</xdr:row>
      <xdr:rowOff>84666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318000" y="1465790"/>
          <a:ext cx="1897591" cy="352954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1197142</xdr:colOff>
      <xdr:row>29</xdr:row>
      <xdr:rowOff>172692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343275"/>
          <a:ext cx="6607342" cy="445894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cloud.ibm.com/docs/get-support?topic=get-support-support-plans" TargetMode="External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ibm.com/docs/power-iaas?topic=power-iaas-pricing-virtual-server-on-cloud" TargetMode="External"/><Relationship Id="rId2" Type="http://schemas.openxmlformats.org/officeDocument/2006/relationships/hyperlink" Target="https://www.i-cafe.info/column/product/powervs" TargetMode="External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3C8C-F217-4156-8DBC-94E8107681A6}">
  <sheetPr codeName="Sheet1">
    <tabColor theme="4"/>
  </sheetPr>
  <dimension ref="B1:H38"/>
  <sheetViews>
    <sheetView showGridLines="0" tabSelected="1" zoomScale="87" zoomScaleNormal="87" workbookViewId="0"/>
  </sheetViews>
  <sheetFormatPr defaultColWidth="8.83203125" defaultRowHeight="18"/>
  <cols>
    <col min="1" max="1" width="3" customWidth="1"/>
    <col min="2" max="2" width="13.5" customWidth="1"/>
    <col min="3" max="3" width="24.25" customWidth="1"/>
    <col min="4" max="4" width="56.08203125" customWidth="1"/>
    <col min="5" max="5" width="53.08203125" customWidth="1"/>
    <col min="7" max="7" width="11.58203125" style="44" bestFit="1" customWidth="1"/>
    <col min="8" max="8" width="91.58203125" customWidth="1"/>
  </cols>
  <sheetData>
    <row r="1" spans="2:8" ht="22.5">
      <c r="B1" s="6" t="s">
        <v>58</v>
      </c>
      <c r="E1" s="244" t="s">
        <v>336</v>
      </c>
      <c r="G1" s="44" t="s">
        <v>59</v>
      </c>
    </row>
    <row r="2" spans="2:8" ht="20.25" customHeight="1">
      <c r="B2" s="7"/>
      <c r="C2" t="s">
        <v>47</v>
      </c>
      <c r="E2" s="34"/>
      <c r="G2" s="45">
        <v>45719</v>
      </c>
      <c r="H2" t="s">
        <v>335</v>
      </c>
    </row>
    <row r="3" spans="2:8">
      <c r="D3" s="10" t="s">
        <v>48</v>
      </c>
      <c r="E3" s="11" t="s">
        <v>239</v>
      </c>
      <c r="G3" s="45">
        <v>45666</v>
      </c>
      <c r="H3" t="s">
        <v>304</v>
      </c>
    </row>
    <row r="4" spans="2:8">
      <c r="B4" s="3" t="s">
        <v>19</v>
      </c>
      <c r="C4" s="262" t="s">
        <v>32</v>
      </c>
      <c r="D4" s="263"/>
      <c r="E4" s="3" t="s">
        <v>33</v>
      </c>
      <c r="G4" s="45">
        <v>45628</v>
      </c>
      <c r="H4" t="s">
        <v>326</v>
      </c>
    </row>
    <row r="5" spans="2:8">
      <c r="B5" s="31" t="s">
        <v>34</v>
      </c>
      <c r="C5" s="30" t="s">
        <v>38</v>
      </c>
      <c r="D5" s="22" t="s">
        <v>41</v>
      </c>
      <c r="E5" s="4"/>
      <c r="G5" s="45">
        <v>45597</v>
      </c>
      <c r="H5" t="s">
        <v>324</v>
      </c>
    </row>
    <row r="6" spans="2:8">
      <c r="B6" s="196" t="s">
        <v>43</v>
      </c>
      <c r="C6" s="197" t="s">
        <v>44</v>
      </c>
      <c r="D6" s="22" t="s">
        <v>240</v>
      </c>
      <c r="E6" s="4"/>
      <c r="G6" s="45">
        <v>45581</v>
      </c>
      <c r="H6" t="s">
        <v>319</v>
      </c>
    </row>
    <row r="7" spans="2:8">
      <c r="B7" s="198" t="s">
        <v>241</v>
      </c>
      <c r="C7" s="199" t="s">
        <v>242</v>
      </c>
      <c r="D7" s="200" t="s">
        <v>243</v>
      </c>
      <c r="E7" s="5"/>
      <c r="G7" s="45">
        <v>45566</v>
      </c>
      <c r="H7" t="s">
        <v>317</v>
      </c>
    </row>
    <row r="8" spans="2:8">
      <c r="B8" s="198" t="s">
        <v>35</v>
      </c>
      <c r="C8" s="35" t="s">
        <v>244</v>
      </c>
      <c r="D8" s="22"/>
      <c r="E8" s="5" t="s">
        <v>245</v>
      </c>
      <c r="G8" s="45">
        <v>45544</v>
      </c>
      <c r="H8" t="s">
        <v>312</v>
      </c>
    </row>
    <row r="9" spans="2:8">
      <c r="B9" s="198" t="s">
        <v>246</v>
      </c>
      <c r="C9" s="35" t="s">
        <v>306</v>
      </c>
      <c r="D9" s="237"/>
      <c r="E9" s="5" t="s">
        <v>307</v>
      </c>
      <c r="G9" s="45">
        <v>45518</v>
      </c>
      <c r="H9" t="s">
        <v>304</v>
      </c>
    </row>
    <row r="10" spans="2:8" ht="72.75" customHeight="1">
      <c r="B10" s="32" t="s">
        <v>155</v>
      </c>
      <c r="C10" s="121" t="s">
        <v>156</v>
      </c>
      <c r="D10" s="22" t="s">
        <v>157</v>
      </c>
      <c r="E10" s="41" t="s">
        <v>158</v>
      </c>
      <c r="G10" s="45">
        <v>45481</v>
      </c>
      <c r="H10" t="s">
        <v>294</v>
      </c>
    </row>
    <row r="11" spans="2:8">
      <c r="B11" s="32" t="s">
        <v>36</v>
      </c>
      <c r="C11" s="9" t="s">
        <v>37</v>
      </c>
      <c r="D11" s="23" t="s">
        <v>85</v>
      </c>
      <c r="E11" s="5" t="s">
        <v>144</v>
      </c>
      <c r="G11" s="45"/>
    </row>
    <row r="12" spans="2:8" ht="36">
      <c r="B12" s="32" t="s">
        <v>320</v>
      </c>
      <c r="C12" s="9" t="s">
        <v>321</v>
      </c>
      <c r="D12" s="242"/>
      <c r="E12" s="41" t="s">
        <v>322</v>
      </c>
      <c r="G12" s="45"/>
    </row>
    <row r="13" spans="2:8">
      <c r="B13" s="266" t="s">
        <v>45</v>
      </c>
      <c r="C13" s="35" t="s">
        <v>20</v>
      </c>
      <c r="D13" s="24" t="s">
        <v>42</v>
      </c>
      <c r="E13" s="5"/>
      <c r="G13" s="45"/>
    </row>
    <row r="14" spans="2:8">
      <c r="B14" s="267"/>
      <c r="C14" s="35" t="s">
        <v>263</v>
      </c>
      <c r="D14" s="24" t="s">
        <v>264</v>
      </c>
      <c r="E14" s="5"/>
      <c r="G14" s="149"/>
    </row>
    <row r="15" spans="2:8">
      <c r="B15" s="267"/>
      <c r="C15" s="208" t="s">
        <v>265</v>
      </c>
      <c r="D15" s="209" t="s">
        <v>266</v>
      </c>
      <c r="E15" s="5"/>
      <c r="G15" s="45"/>
    </row>
    <row r="16" spans="2:8">
      <c r="B16" s="267"/>
      <c r="C16" s="210" t="s">
        <v>267</v>
      </c>
      <c r="D16" s="209" t="s">
        <v>268</v>
      </c>
      <c r="E16" s="5"/>
      <c r="G16" s="45"/>
    </row>
    <row r="17" spans="2:7">
      <c r="B17" s="267"/>
      <c r="C17" s="210" t="s">
        <v>269</v>
      </c>
      <c r="D17" s="209"/>
      <c r="E17" s="5"/>
      <c r="G17" s="45"/>
    </row>
    <row r="18" spans="2:7">
      <c r="B18" s="267"/>
      <c r="C18" s="210" t="s">
        <v>270</v>
      </c>
      <c r="D18" s="211"/>
      <c r="E18" s="5"/>
      <c r="G18" s="45"/>
    </row>
    <row r="19" spans="2:7">
      <c r="B19" s="267"/>
      <c r="C19" s="35" t="s">
        <v>46</v>
      </c>
      <c r="D19" s="24"/>
      <c r="E19" s="5" t="s">
        <v>145</v>
      </c>
      <c r="G19" s="45"/>
    </row>
    <row r="20" spans="2:7">
      <c r="B20" s="268"/>
      <c r="C20" s="35" t="s">
        <v>308</v>
      </c>
      <c r="D20" s="24"/>
      <c r="E20" s="5" t="s">
        <v>145</v>
      </c>
      <c r="G20" s="45"/>
    </row>
    <row r="21" spans="2:7" ht="74.25" customHeight="1">
      <c r="B21" s="264" t="s">
        <v>316</v>
      </c>
      <c r="C21" s="35" t="s">
        <v>315</v>
      </c>
      <c r="D21" s="24"/>
      <c r="E21" s="41" t="s">
        <v>135</v>
      </c>
      <c r="G21" s="45"/>
    </row>
    <row r="22" spans="2:7" ht="36">
      <c r="B22" s="265"/>
      <c r="C22" s="35" t="s">
        <v>313</v>
      </c>
      <c r="D22" s="24"/>
      <c r="E22" s="240" t="s">
        <v>314</v>
      </c>
    </row>
    <row r="23" spans="2:7">
      <c r="B23" s="51" t="s">
        <v>89</v>
      </c>
    </row>
    <row r="24" spans="2:7">
      <c r="B24" t="s">
        <v>305</v>
      </c>
    </row>
    <row r="33" spans="2:7">
      <c r="G33" s="45"/>
    </row>
    <row r="34" spans="2:7">
      <c r="B34" s="8"/>
      <c r="G34" s="45"/>
    </row>
    <row r="35" spans="2:7">
      <c r="B35" s="69"/>
      <c r="C35" s="69"/>
      <c r="D35" s="146"/>
      <c r="E35" s="52"/>
      <c r="G35" s="45"/>
    </row>
    <row r="36" spans="2:7">
      <c r="B36" s="69"/>
      <c r="C36" s="69"/>
      <c r="D36" s="146"/>
      <c r="E36" s="52"/>
    </row>
    <row r="37" spans="2:7">
      <c r="B37" s="69"/>
      <c r="C37" s="69"/>
      <c r="D37" s="146"/>
      <c r="E37" s="52"/>
    </row>
    <row r="38" spans="2:7">
      <c r="B38" s="69"/>
      <c r="C38" s="69"/>
      <c r="D38" s="146"/>
      <c r="E38" s="52"/>
    </row>
  </sheetData>
  <customSheetViews>
    <customSheetView guid="{3CFEE5BD-DA6A-4E80-B053-EB5A24CBEF84}" scale="87" showGridLines="0">
      <pageMargins left="0.7" right="0.7" top="0.75" bottom="0.75" header="0.3" footer="0.3"/>
      <pageSetup paperSize="9" orientation="portrait" r:id="rId1"/>
    </customSheetView>
  </customSheetViews>
  <mergeCells count="3">
    <mergeCell ref="C4:D4"/>
    <mergeCell ref="B21:B22"/>
    <mergeCell ref="B13:B20"/>
  </mergeCells>
  <phoneticPr fontId="2"/>
  <dataValidations count="6">
    <dataValidation type="list" allowBlank="1" showInputMessage="1" showErrorMessage="1" promptTitle="ご選択ください" sqref="D8" xr:uid="{EBAE60FC-C7A1-40D0-B26F-D70E843880E1}">
      <formula1>"正式,概算"</formula1>
    </dataValidation>
    <dataValidation type="list" allowBlank="1" showInputMessage="1" showErrorMessage="1" sqref="D35:D38" xr:uid="{37F9826C-C642-4042-A16A-D440DD6957D9}">
      <formula1>"必要, 不要"</formula1>
    </dataValidation>
    <dataValidation type="list" allowBlank="1" showInputMessage="1" showErrorMessage="1" promptTitle="ご選択ください" sqref="D10" xr:uid="{A68AE16A-6642-492F-AD37-22A53565C821}">
      <formula1>"6ケ月,1年(初期値),3年,5年,その他(希望期間を右欄に記入ください)"</formula1>
    </dataValidation>
    <dataValidation type="list" allowBlank="1" showInputMessage="1" showErrorMessage="1" sqref="D7" xr:uid="{047ABACC-2FA6-44FB-9222-EC1E84E94DC7}">
      <formula1>"単年,自動更新"</formula1>
    </dataValidation>
    <dataValidation type="list" allowBlank="1" showInputMessage="1" showErrorMessage="1" sqref="D9" xr:uid="{FE30B790-2A06-46F3-8321-8470AFAAC06E}">
      <formula1>"一括,年額,月額"</formula1>
    </dataValidation>
    <dataValidation type="list" allowBlank="1" showInputMessage="1" showErrorMessage="1" sqref="D12" xr:uid="{2996CC96-BA50-478C-A330-F5A1489F0A55}">
      <formula1>"1年,2年,3年,4年,5年以上"</formula1>
    </dataValidation>
  </dataValidation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114300</xdr:rowOff>
                  </from>
                  <to>
                    <xdr:col>3</xdr:col>
                    <xdr:colOff>1517650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1574800</xdr:colOff>
                    <xdr:row>20</xdr:row>
                    <xdr:rowOff>419100</xdr:rowOff>
                  </from>
                  <to>
                    <xdr:col>3</xdr:col>
                    <xdr:colOff>2317750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1562100</xdr:colOff>
                    <xdr:row>20</xdr:row>
                    <xdr:rowOff>95250</xdr:rowOff>
                  </from>
                  <to>
                    <xdr:col>3</xdr:col>
                    <xdr:colOff>2584450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</xdr:col>
                    <xdr:colOff>2584450</xdr:colOff>
                    <xdr:row>20</xdr:row>
                    <xdr:rowOff>412750</xdr:rowOff>
                  </from>
                  <to>
                    <xdr:col>3</xdr:col>
                    <xdr:colOff>3181350</xdr:colOff>
                    <xdr:row>20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50800</xdr:colOff>
                    <xdr:row>20</xdr:row>
                    <xdr:rowOff>698500</xdr:rowOff>
                  </from>
                  <to>
                    <xdr:col>3</xdr:col>
                    <xdr:colOff>1460500</xdr:colOff>
                    <xdr:row>20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381000</xdr:rowOff>
                  </from>
                  <to>
                    <xdr:col>3</xdr:col>
                    <xdr:colOff>857250</xdr:colOff>
                    <xdr:row>20</xdr:row>
                    <xdr:rowOff>660400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</xdr:col>
                    <xdr:colOff>2571750</xdr:colOff>
                    <xdr:row>20</xdr:row>
                    <xdr:rowOff>76200</xdr:rowOff>
                  </from>
                  <to>
                    <xdr:col>3</xdr:col>
                    <xdr:colOff>3390900</xdr:colOff>
                    <xdr:row>20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2" name="Check Box 12">
              <controlPr defaultSize="0" autoFill="0" autoLine="0" autoPict="0">
                <anchor moveWithCells="1">
                  <from>
                    <xdr:col>3</xdr:col>
                    <xdr:colOff>69850</xdr:colOff>
                    <xdr:row>21</xdr:row>
                    <xdr:rowOff>146050</xdr:rowOff>
                  </from>
                  <to>
                    <xdr:col>3</xdr:col>
                    <xdr:colOff>1155700</xdr:colOff>
                    <xdr:row>21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3" name="Check Box 13">
              <controlPr defaultSize="0" autoFill="0" autoLine="0" autoPict="0">
                <anchor moveWithCells="1">
                  <from>
                    <xdr:col>3</xdr:col>
                    <xdr:colOff>1352550</xdr:colOff>
                    <xdr:row>21</xdr:row>
                    <xdr:rowOff>152400</xdr:rowOff>
                  </from>
                  <to>
                    <xdr:col>3</xdr:col>
                    <xdr:colOff>2438400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4" name="Check Box 14">
              <controlPr defaultSize="0" autoFill="0" autoLine="0" autoPict="0">
                <anchor moveWithCells="1">
                  <from>
                    <xdr:col>3</xdr:col>
                    <xdr:colOff>2705100</xdr:colOff>
                    <xdr:row>21</xdr:row>
                    <xdr:rowOff>152400</xdr:rowOff>
                  </from>
                  <to>
                    <xdr:col>3</xdr:col>
                    <xdr:colOff>3790950</xdr:colOff>
                    <xdr:row>21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387C-652F-8942-A3FA-E9FE91E6FD95}">
  <sheetPr codeName="Sheet2"/>
  <dimension ref="B2:X51"/>
  <sheetViews>
    <sheetView showGridLines="0" zoomScale="75" zoomScaleNormal="75" workbookViewId="0"/>
  </sheetViews>
  <sheetFormatPr defaultColWidth="10.58203125" defaultRowHeight="20"/>
  <cols>
    <col min="1" max="1" width="1.83203125" style="151" customWidth="1"/>
    <col min="2" max="2" width="25.08203125" style="151" bestFit="1" customWidth="1"/>
    <col min="3" max="3" width="25.83203125" style="151" customWidth="1"/>
    <col min="4" max="4" width="19.75" style="151" customWidth="1"/>
    <col min="5" max="7" width="14.5" style="152" customWidth="1"/>
    <col min="8" max="8" width="97.08203125" style="151" customWidth="1"/>
    <col min="9" max="9" width="10.75" style="151" customWidth="1"/>
    <col min="10" max="11" width="10.33203125" style="151" customWidth="1"/>
    <col min="12" max="12" width="7.33203125" style="151" customWidth="1"/>
    <col min="13" max="16" width="10.58203125" style="151" customWidth="1"/>
    <col min="17" max="19" width="7" style="151" customWidth="1"/>
    <col min="20" max="20" width="11.58203125" style="151" customWidth="1"/>
    <col min="21" max="21" width="10.08203125" style="151" customWidth="1"/>
    <col min="22" max="22" width="6.75" style="151" customWidth="1"/>
    <col min="23" max="23" width="15.58203125" style="151" customWidth="1"/>
    <col min="24" max="24" width="16.58203125" style="151" customWidth="1"/>
    <col min="25" max="25" width="10.33203125" style="151" customWidth="1"/>
    <col min="26" max="26" width="7.83203125" style="151" customWidth="1"/>
    <col min="27" max="16384" width="10.58203125" style="151"/>
  </cols>
  <sheetData>
    <row r="2" spans="2:24" ht="40">
      <c r="B2" s="150" t="s">
        <v>28</v>
      </c>
      <c r="H2" s="153" t="s">
        <v>178</v>
      </c>
      <c r="L2" s="154"/>
    </row>
    <row r="3" spans="2:24" ht="20.5" thickBot="1"/>
    <row r="4" spans="2:24" ht="20.5" thickBot="1">
      <c r="B4" s="277" t="s">
        <v>51</v>
      </c>
      <c r="C4" s="278"/>
      <c r="D4" s="155"/>
      <c r="E4" s="156" t="s">
        <v>179</v>
      </c>
      <c r="F4" s="156" t="s">
        <v>180</v>
      </c>
      <c r="G4" s="156" t="s">
        <v>181</v>
      </c>
      <c r="H4" s="157" t="s">
        <v>50</v>
      </c>
    </row>
    <row r="5" spans="2:24" ht="40.5" thickTop="1">
      <c r="B5" s="158" t="s">
        <v>60</v>
      </c>
      <c r="C5" s="159" t="s">
        <v>61</v>
      </c>
      <c r="D5" s="160"/>
      <c r="E5" s="21"/>
      <c r="F5" s="21"/>
      <c r="G5" s="21"/>
      <c r="H5" s="161" t="s">
        <v>62</v>
      </c>
      <c r="M5" s="162"/>
      <c r="N5" s="162"/>
      <c r="X5" s="163"/>
    </row>
    <row r="6" spans="2:24" ht="36" customHeight="1">
      <c r="B6" s="279" t="s">
        <v>159</v>
      </c>
      <c r="C6" s="165" t="s">
        <v>160</v>
      </c>
      <c r="D6" s="166"/>
      <c r="E6" s="122"/>
      <c r="F6" s="122"/>
      <c r="G6" s="238"/>
      <c r="H6" s="167" t="s">
        <v>309</v>
      </c>
    </row>
    <row r="7" spans="2:24" ht="36" customHeight="1">
      <c r="B7" s="291"/>
      <c r="C7" s="292" t="s">
        <v>310</v>
      </c>
      <c r="D7" s="293"/>
      <c r="E7" s="239"/>
      <c r="F7" s="239"/>
      <c r="G7" s="239"/>
      <c r="H7" s="167" t="s">
        <v>311</v>
      </c>
    </row>
    <row r="8" spans="2:24" ht="40">
      <c r="B8" s="279" t="s">
        <v>299</v>
      </c>
      <c r="C8" s="292" t="s">
        <v>301</v>
      </c>
      <c r="D8" s="293"/>
      <c r="E8" s="122"/>
      <c r="F8" s="122"/>
      <c r="G8" s="122"/>
      <c r="H8" s="173" t="s">
        <v>302</v>
      </c>
    </row>
    <row r="9" spans="2:24">
      <c r="B9" s="291"/>
      <c r="C9" s="292" t="s">
        <v>303</v>
      </c>
      <c r="D9" s="293"/>
      <c r="E9" s="122"/>
      <c r="F9" s="122"/>
      <c r="G9" s="122"/>
      <c r="H9" s="167" t="s">
        <v>300</v>
      </c>
      <c r="I9" s="152"/>
      <c r="M9" s="170"/>
      <c r="X9" s="163"/>
    </row>
    <row r="10" spans="2:24">
      <c r="B10" s="164" t="s">
        <v>53</v>
      </c>
      <c r="C10" s="168" t="s">
        <v>21</v>
      </c>
      <c r="D10" s="169"/>
      <c r="E10" s="20"/>
      <c r="F10" s="20"/>
      <c r="G10" s="20"/>
      <c r="H10" s="167" t="s">
        <v>57</v>
      </c>
      <c r="M10" s="170"/>
      <c r="X10" s="163"/>
    </row>
    <row r="11" spans="2:24">
      <c r="B11" s="158" t="s">
        <v>54</v>
      </c>
      <c r="C11" s="171" t="s">
        <v>87</v>
      </c>
      <c r="D11" s="172"/>
      <c r="E11" s="21" t="s">
        <v>86</v>
      </c>
      <c r="F11" s="21" t="s">
        <v>86</v>
      </c>
      <c r="G11" s="21" t="s">
        <v>86</v>
      </c>
      <c r="H11" s="173"/>
      <c r="M11" s="170"/>
      <c r="X11" s="163"/>
    </row>
    <row r="12" spans="2:24">
      <c r="B12" s="279" t="s">
        <v>52</v>
      </c>
      <c r="C12" s="174" t="s">
        <v>22</v>
      </c>
      <c r="D12" s="175"/>
      <c r="E12" s="21"/>
      <c r="F12" s="21"/>
      <c r="G12" s="21"/>
      <c r="H12" s="173" t="s">
        <v>318</v>
      </c>
      <c r="M12" s="170"/>
    </row>
    <row r="13" spans="2:24" ht="140">
      <c r="B13" s="280"/>
      <c r="C13" s="174" t="s">
        <v>63</v>
      </c>
      <c r="D13" s="175"/>
      <c r="E13" s="147"/>
      <c r="F13" s="147"/>
      <c r="G13" s="147"/>
      <c r="H13" s="173" t="s">
        <v>185</v>
      </c>
      <c r="M13" s="170"/>
    </row>
    <row r="14" spans="2:24" ht="40">
      <c r="B14" s="280"/>
      <c r="C14" s="174" t="s">
        <v>23</v>
      </c>
      <c r="D14" s="175"/>
      <c r="E14" s="21"/>
      <c r="F14" s="21"/>
      <c r="G14" s="21"/>
      <c r="H14" s="173" t="s">
        <v>295</v>
      </c>
      <c r="M14" s="170"/>
    </row>
    <row r="15" spans="2:24" ht="60" customHeight="1">
      <c r="B15" s="280"/>
      <c r="C15" s="174" t="s">
        <v>24</v>
      </c>
      <c r="D15" s="175"/>
      <c r="E15" s="21"/>
      <c r="F15" s="21"/>
      <c r="G15" s="21"/>
      <c r="H15" s="173" t="s">
        <v>297</v>
      </c>
    </row>
    <row r="16" spans="2:24" ht="40">
      <c r="B16" s="280"/>
      <c r="C16" s="174" t="s">
        <v>25</v>
      </c>
      <c r="D16" s="175"/>
      <c r="E16" s="21"/>
      <c r="F16" s="21"/>
      <c r="G16" s="21"/>
      <c r="H16" s="173" t="s">
        <v>298</v>
      </c>
      <c r="M16" s="170"/>
    </row>
    <row r="17" spans="2:13" ht="60">
      <c r="B17" s="280"/>
      <c r="C17" s="174" t="s">
        <v>26</v>
      </c>
      <c r="D17" s="175"/>
      <c r="E17" s="21"/>
      <c r="F17" s="21"/>
      <c r="G17" s="21"/>
      <c r="H17" s="173" t="s">
        <v>283</v>
      </c>
      <c r="M17" s="170"/>
    </row>
    <row r="18" spans="2:13">
      <c r="B18" s="280"/>
      <c r="C18" s="282" t="s">
        <v>27</v>
      </c>
      <c r="D18" s="176" t="s">
        <v>78</v>
      </c>
      <c r="E18" s="56">
        <v>100</v>
      </c>
      <c r="F18" s="56">
        <v>100</v>
      </c>
      <c r="G18" s="56">
        <v>100</v>
      </c>
      <c r="H18" s="173" t="s">
        <v>327</v>
      </c>
      <c r="M18" s="170"/>
    </row>
    <row r="19" spans="2:13">
      <c r="B19" s="280"/>
      <c r="C19" s="283"/>
      <c r="D19" s="177" t="s">
        <v>79</v>
      </c>
      <c r="E19" s="21"/>
      <c r="F19" s="21"/>
      <c r="G19" s="21"/>
      <c r="H19" s="275" t="s">
        <v>279</v>
      </c>
    </row>
    <row r="20" spans="2:13" ht="20.5" thickBot="1">
      <c r="B20" s="281"/>
      <c r="C20" s="284"/>
      <c r="D20" s="241" t="s">
        <v>77</v>
      </c>
      <c r="E20" s="43">
        <f>SUM(E18:E19)</f>
        <v>100</v>
      </c>
      <c r="F20" s="43">
        <f>SUM(F18:F19)</f>
        <v>100</v>
      </c>
      <c r="G20" s="43">
        <f>SUM(G18:G19)</f>
        <v>100</v>
      </c>
      <c r="H20" s="276"/>
    </row>
    <row r="22" spans="2:13" ht="20.5" thickBot="1">
      <c r="B22" s="201" t="s">
        <v>247</v>
      </c>
    </row>
    <row r="23" spans="2:13" ht="47.25" customHeight="1" thickBot="1">
      <c r="B23" s="202" t="s">
        <v>248</v>
      </c>
      <c r="C23" s="156" t="s">
        <v>249</v>
      </c>
      <c r="D23" s="285" t="s">
        <v>250</v>
      </c>
      <c r="E23" s="286"/>
      <c r="F23" s="286"/>
      <c r="G23" s="287"/>
    </row>
    <row r="24" spans="2:13" ht="43.5" customHeight="1" thickTop="1">
      <c r="B24" s="203" t="s">
        <v>251</v>
      </c>
      <c r="C24" s="204" t="s">
        <v>252</v>
      </c>
      <c r="D24" s="288" t="s">
        <v>253</v>
      </c>
      <c r="E24" s="289"/>
      <c r="F24" s="289"/>
      <c r="G24" s="290"/>
    </row>
    <row r="25" spans="2:13" ht="28.5" customHeight="1">
      <c r="B25" s="205" t="s">
        <v>254</v>
      </c>
      <c r="C25" s="176" t="s">
        <v>255</v>
      </c>
      <c r="D25" s="269" t="s">
        <v>256</v>
      </c>
      <c r="E25" s="270"/>
      <c r="F25" s="270"/>
      <c r="G25" s="271"/>
    </row>
    <row r="26" spans="2:13" ht="79.5" customHeight="1">
      <c r="B26" s="205" t="s">
        <v>257</v>
      </c>
      <c r="C26" s="176" t="s">
        <v>258</v>
      </c>
      <c r="D26" s="269" t="s">
        <v>259</v>
      </c>
      <c r="E26" s="270"/>
      <c r="F26" s="270"/>
      <c r="G26" s="271"/>
    </row>
    <row r="27" spans="2:13" ht="20.5" thickBot="1">
      <c r="B27" s="206" t="s">
        <v>260</v>
      </c>
      <c r="C27" s="207" t="s">
        <v>261</v>
      </c>
      <c r="D27" s="272" t="s">
        <v>262</v>
      </c>
      <c r="E27" s="273"/>
      <c r="F27" s="273"/>
      <c r="G27" s="274"/>
    </row>
    <row r="28" spans="2:13">
      <c r="B28" s="152"/>
    </row>
    <row r="29" spans="2:13">
      <c r="B29" s="152"/>
    </row>
    <row r="48" ht="42.75" customHeight="1"/>
    <row r="49" ht="41.25" customHeight="1"/>
    <row r="50" ht="38.25" customHeight="1"/>
    <row r="51" ht="81" customHeight="1"/>
  </sheetData>
  <customSheetViews>
    <customSheetView guid="{3CFEE5BD-DA6A-4E80-B053-EB5A24CBEF84}" scale="75" showGridLines="0">
      <selection activeCell="G2" sqref="G2"/>
      <pageMargins left="0.7" right="0.7" top="0.75" bottom="0.75" header="0.3" footer="0.3"/>
      <pageSetup paperSize="9" orientation="portrait" r:id="rId1"/>
    </customSheetView>
  </customSheetViews>
  <mergeCells count="14">
    <mergeCell ref="D25:G25"/>
    <mergeCell ref="D26:G26"/>
    <mergeCell ref="D27:G27"/>
    <mergeCell ref="H19:H20"/>
    <mergeCell ref="B4:C4"/>
    <mergeCell ref="B12:B20"/>
    <mergeCell ref="C18:C20"/>
    <mergeCell ref="D23:G23"/>
    <mergeCell ref="D24:G24"/>
    <mergeCell ref="B8:B9"/>
    <mergeCell ref="C8:D8"/>
    <mergeCell ref="C9:D9"/>
    <mergeCell ref="B6:B7"/>
    <mergeCell ref="C7:D7"/>
  </mergeCells>
  <phoneticPr fontId="2"/>
  <dataValidations count="7">
    <dataValidation type="list" allowBlank="1" showInputMessage="1" showErrorMessage="1" sqref="E14:G14" xr:uid="{0F0B888D-2FEF-CD4A-A322-F9D429E5E3F6}">
      <formula1>"Shared,Dedicated,Capped"</formula1>
    </dataValidation>
    <dataValidation type="list" allowBlank="1" showInputMessage="1" showErrorMessage="1" sqref="E13:G13" xr:uid="{1F78FA1B-091A-43CA-9AC3-4F1385594318}">
      <formula1>"オフ,ソフト,ハード"</formula1>
    </dataValidation>
    <dataValidation type="list" allowBlank="1" showInputMessage="1" showErrorMessage="1" sqref="E11:G11" xr:uid="{24C395A9-59A7-4D7B-988D-C7DBC286878F}">
      <formula1>"AIX"</formula1>
    </dataValidation>
    <dataValidation type="list" allowBlank="1" showInputMessage="1" showErrorMessage="1" sqref="E6:G6" xr:uid="{AF08187E-6E94-48F5-916B-218C9BCB0A7C}">
      <formula1>"本番,BCP,開発,検証(テスト),その他(備考欄に記入して下さい)"</formula1>
    </dataValidation>
    <dataValidation type="list" allowBlank="1" showInputMessage="1" showErrorMessage="1" sqref="E17:G17" xr:uid="{119AFDAC-78C5-44D6-8CB3-2306C7960664}">
      <formula1>"Tier1,Tier3,Tier0,Tier5k"</formula1>
    </dataValidation>
    <dataValidation type="list" allowBlank="1" showInputMessage="1" showErrorMessage="1" sqref="E12:G12" xr:uid="{F9137152-ABA5-4A12-8CA7-859E39793DA6}">
      <formula1>"S922,E980,S1022"</formula1>
    </dataValidation>
    <dataValidation type="list" showInputMessage="1" showErrorMessage="1" sqref="E10:G10" xr:uid="{115786CA-C4F5-471A-B8AB-604FBBA7D6C4}">
      <formula1>"東京04,大阪21,ダラス10,ダラス12,ダラス13,ダラス14,ワシントン04,ワシントン06,ワシントン07,トロント01,フランクフルト04,フランクフルト05,ロンドン04,ロンドン06,シドニー04,シドニー05,サンパウロ01,サンパウロ04,モントリオール01,マドリード02,マドリード04,チェンナイ01"</formula1>
    </dataValidation>
  </dataValidations>
  <pageMargins left="0.7" right="0.7" top="0.75" bottom="0.75" header="0.3" footer="0.3"/>
  <pageSetup paperSize="9" orientation="portrait" r:id="rId2"/>
  <ignoredErrors>
    <ignoredError sqref="E20:G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1D87-B8D5-4619-9022-C8C145B75A29}">
  <sheetPr codeName="Sheet3"/>
  <dimension ref="B1:I82"/>
  <sheetViews>
    <sheetView showGridLines="0" zoomScale="85" zoomScaleNormal="85" workbookViewId="0"/>
  </sheetViews>
  <sheetFormatPr defaultColWidth="24" defaultRowHeight="18"/>
  <cols>
    <col min="1" max="1" width="1.75" customWidth="1"/>
    <col min="2" max="2" width="24" customWidth="1"/>
    <col min="4" max="4" width="26.25" customWidth="1"/>
    <col min="6" max="6" width="21.83203125" customWidth="1"/>
    <col min="7" max="7" width="18.25" customWidth="1"/>
    <col min="8" max="8" width="30.25" customWidth="1"/>
    <col min="9" max="9" width="22.58203125" customWidth="1"/>
  </cols>
  <sheetData>
    <row r="1" spans="2:4">
      <c r="B1" s="8" t="s">
        <v>12</v>
      </c>
      <c r="D1" s="42"/>
    </row>
    <row r="2" spans="2:4">
      <c r="B2" s="8"/>
    </row>
    <row r="6" spans="2:4">
      <c r="B6" s="302" t="s">
        <v>90</v>
      </c>
      <c r="C6" s="302"/>
    </row>
    <row r="7" spans="2:4">
      <c r="B7" s="303" t="s">
        <v>127</v>
      </c>
      <c r="C7" s="303"/>
      <c r="D7" s="303"/>
    </row>
    <row r="8" spans="2:4">
      <c r="B8" s="304" t="s">
        <v>281</v>
      </c>
      <c r="C8" s="304"/>
      <c r="D8" s="304"/>
    </row>
    <row r="9" spans="2:4">
      <c r="B9" s="123" t="s">
        <v>280</v>
      </c>
      <c r="C9" s="120"/>
      <c r="D9" s="120"/>
    </row>
    <row r="10" spans="2:4">
      <c r="B10" s="120"/>
      <c r="C10" s="120"/>
      <c r="D10" s="120"/>
    </row>
    <row r="11" spans="2:4" ht="22.5">
      <c r="B11" s="124" t="s">
        <v>186</v>
      </c>
      <c r="C11" s="125"/>
      <c r="D11" s="120"/>
    </row>
    <row r="12" spans="2:4" ht="20">
      <c r="B12" s="126" t="s">
        <v>184</v>
      </c>
      <c r="C12" s="120"/>
      <c r="D12" s="120"/>
    </row>
    <row r="13" spans="2:4">
      <c r="B13" t="s">
        <v>97</v>
      </c>
      <c r="C13" s="120"/>
      <c r="D13" s="120"/>
    </row>
    <row r="14" spans="2:4" ht="21" customHeight="1">
      <c r="B14" s="96" t="s">
        <v>13</v>
      </c>
      <c r="C14" s="8" t="s">
        <v>146</v>
      </c>
    </row>
    <row r="15" spans="2:4" ht="21" customHeight="1">
      <c r="B15" s="44" t="s">
        <v>14</v>
      </c>
      <c r="C15" s="28" t="s">
        <v>6</v>
      </c>
      <c r="D15" t="s">
        <v>72</v>
      </c>
    </row>
    <row r="16" spans="2:4" ht="21" customHeight="1">
      <c r="C16" s="36" t="s">
        <v>161</v>
      </c>
    </row>
    <row r="17" spans="3:3" ht="21" customHeight="1">
      <c r="C17" s="97" t="s">
        <v>128</v>
      </c>
    </row>
    <row r="18" spans="3:3" ht="21" customHeight="1"/>
    <row r="19" spans="3:3" ht="37.5" customHeight="1"/>
    <row r="20" spans="3:3" ht="47.25" customHeight="1"/>
    <row r="21" spans="3:3" ht="43.5" customHeight="1"/>
    <row r="50" spans="2:8" ht="18.5" thickBot="1">
      <c r="B50" s="98" t="s">
        <v>162</v>
      </c>
    </row>
    <row r="51" spans="2:8">
      <c r="B51" s="215" t="s">
        <v>74</v>
      </c>
      <c r="C51" s="216"/>
      <c r="D51" s="305"/>
      <c r="E51" s="305"/>
      <c r="F51" s="306"/>
    </row>
    <row r="52" spans="2:8">
      <c r="B52" s="14" t="s">
        <v>73</v>
      </c>
      <c r="C52" s="26"/>
      <c r="D52" s="294" t="s">
        <v>75</v>
      </c>
      <c r="E52" s="294"/>
      <c r="F52" s="295"/>
    </row>
    <row r="53" spans="2:8">
      <c r="B53" s="14" t="s">
        <v>1</v>
      </c>
      <c r="C53" s="1" t="s">
        <v>15</v>
      </c>
      <c r="D53" s="294" t="s">
        <v>147</v>
      </c>
      <c r="E53" s="294"/>
      <c r="F53" s="295"/>
    </row>
    <row r="54" spans="2:8">
      <c r="B54" s="99" t="s">
        <v>2</v>
      </c>
      <c r="C54" s="29"/>
      <c r="D54" s="294" t="s">
        <v>16</v>
      </c>
      <c r="E54" s="294"/>
      <c r="F54" s="295"/>
    </row>
    <row r="55" spans="2:8">
      <c r="B55" s="307" t="s">
        <v>56</v>
      </c>
      <c r="C55" s="2" t="s">
        <v>0</v>
      </c>
      <c r="D55" s="39" t="s">
        <v>84</v>
      </c>
      <c r="E55" s="2" t="s">
        <v>17</v>
      </c>
      <c r="F55" s="217" t="s">
        <v>18</v>
      </c>
    </row>
    <row r="56" spans="2:8">
      <c r="B56" s="308"/>
      <c r="C56" s="26"/>
      <c r="D56" s="26"/>
      <c r="E56" s="26"/>
      <c r="F56" s="218"/>
    </row>
    <row r="57" spans="2:8">
      <c r="B57" s="308"/>
      <c r="C57" s="26" t="s">
        <v>6</v>
      </c>
      <c r="D57" s="26"/>
      <c r="E57" s="26"/>
      <c r="F57" s="218"/>
    </row>
    <row r="58" spans="2:8">
      <c r="B58" s="308"/>
      <c r="C58" s="26" t="s">
        <v>6</v>
      </c>
      <c r="D58" s="26"/>
      <c r="E58" s="26"/>
      <c r="F58" s="218"/>
    </row>
    <row r="59" spans="2:8" ht="18.5" thickBot="1">
      <c r="B59" s="309"/>
      <c r="C59" s="27" t="s">
        <v>6</v>
      </c>
      <c r="D59" s="27"/>
      <c r="E59" s="27"/>
      <c r="F59" s="219"/>
      <c r="G59" s="37" t="s">
        <v>91</v>
      </c>
    </row>
    <row r="62" spans="2:8" ht="18.5" thickBot="1">
      <c r="B62" s="98" t="s">
        <v>163</v>
      </c>
    </row>
    <row r="63" spans="2:8" ht="18.5" thickBot="1">
      <c r="B63" s="19" t="s">
        <v>19</v>
      </c>
      <c r="C63" s="33" t="s">
        <v>70</v>
      </c>
      <c r="D63" s="310" t="s">
        <v>50</v>
      </c>
      <c r="E63" s="310"/>
      <c r="F63" s="310"/>
      <c r="G63" s="310"/>
      <c r="H63" s="311"/>
    </row>
    <row r="64" spans="2:8" ht="75.75" customHeight="1" thickTop="1">
      <c r="B64" s="18" t="s">
        <v>65</v>
      </c>
      <c r="C64" s="25"/>
      <c r="D64" s="312" t="s">
        <v>182</v>
      </c>
      <c r="E64" s="313"/>
      <c r="F64" s="313"/>
      <c r="G64" s="313"/>
      <c r="H64" s="314"/>
    </row>
    <row r="65" spans="2:9">
      <c r="B65" s="14" t="s">
        <v>64</v>
      </c>
      <c r="C65" s="26"/>
      <c r="D65" s="294" t="s">
        <v>148</v>
      </c>
      <c r="E65" s="294"/>
      <c r="F65" s="294"/>
      <c r="G65" s="294"/>
      <c r="H65" s="295"/>
    </row>
    <row r="66" spans="2:9">
      <c r="B66" s="14" t="s">
        <v>66</v>
      </c>
      <c r="C66" s="26"/>
      <c r="D66" s="294" t="s">
        <v>149</v>
      </c>
      <c r="E66" s="294"/>
      <c r="F66" s="294"/>
      <c r="G66" s="294"/>
      <c r="H66" s="295"/>
    </row>
    <row r="67" spans="2:9" ht="103.5" customHeight="1">
      <c r="B67" s="14" t="s">
        <v>68</v>
      </c>
      <c r="C67" s="26"/>
      <c r="D67" s="296" t="s">
        <v>177</v>
      </c>
      <c r="E67" s="294"/>
      <c r="F67" s="294"/>
      <c r="G67" s="294"/>
      <c r="H67" s="295"/>
    </row>
    <row r="68" spans="2:9">
      <c r="B68" s="14" t="s">
        <v>69</v>
      </c>
      <c r="C68" s="26"/>
      <c r="D68" s="294" t="s">
        <v>150</v>
      </c>
      <c r="E68" s="294"/>
      <c r="F68" s="294"/>
      <c r="G68" s="294"/>
      <c r="H68" s="295"/>
    </row>
    <row r="69" spans="2:9" ht="18.5" thickBot="1">
      <c r="B69" s="99" t="s">
        <v>67</v>
      </c>
      <c r="C69" s="29"/>
      <c r="D69" s="297" t="s">
        <v>71</v>
      </c>
      <c r="E69" s="297"/>
      <c r="F69" s="297"/>
      <c r="G69" s="297"/>
      <c r="H69" s="298"/>
    </row>
    <row r="70" spans="2:9" ht="18.5" thickTop="1">
      <c r="B70" s="100" t="s">
        <v>129</v>
      </c>
      <c r="C70" s="101"/>
      <c r="D70" s="102" t="s">
        <v>130</v>
      </c>
      <c r="E70" s="103"/>
      <c r="F70" s="103"/>
      <c r="G70" s="103"/>
      <c r="H70" s="104"/>
    </row>
    <row r="71" spans="2:9">
      <c r="B71" s="18" t="s">
        <v>136</v>
      </c>
      <c r="C71" s="79"/>
      <c r="D71" s="111" t="s">
        <v>137</v>
      </c>
      <c r="E71" s="112"/>
      <c r="F71" s="113"/>
      <c r="G71" s="112"/>
      <c r="H71" s="48"/>
    </row>
    <row r="72" spans="2:9">
      <c r="B72" s="18" t="s">
        <v>288</v>
      </c>
      <c r="C72" s="79" t="s">
        <v>289</v>
      </c>
      <c r="D72" s="111" t="s">
        <v>290</v>
      </c>
      <c r="E72" s="112"/>
      <c r="F72" s="113"/>
      <c r="G72" s="112"/>
      <c r="H72" s="48"/>
    </row>
    <row r="73" spans="2:9">
      <c r="B73" s="14" t="s">
        <v>131</v>
      </c>
      <c r="C73" s="84"/>
      <c r="D73" s="105" t="s">
        <v>132</v>
      </c>
      <c r="E73" s="106"/>
      <c r="F73" s="106"/>
      <c r="G73" s="106"/>
      <c r="H73" s="49"/>
    </row>
    <row r="74" spans="2:9" ht="18.5" thickBot="1">
      <c r="B74" s="107" t="s">
        <v>133</v>
      </c>
      <c r="C74" s="81"/>
      <c r="D74" s="108" t="s">
        <v>134</v>
      </c>
      <c r="E74" s="109"/>
      <c r="F74" s="109"/>
      <c r="G74" s="109"/>
      <c r="H74" s="50"/>
      <c r="I74" s="37" t="s">
        <v>92</v>
      </c>
    </row>
    <row r="76" spans="2:9">
      <c r="B76" s="128"/>
    </row>
    <row r="77" spans="2:9" ht="18.5" thickBot="1">
      <c r="B77" s="8" t="s">
        <v>277</v>
      </c>
    </row>
    <row r="78" spans="2:9" ht="18.5" thickBot="1">
      <c r="B78" s="213" t="s">
        <v>19</v>
      </c>
      <c r="C78" s="33" t="s">
        <v>70</v>
      </c>
      <c r="D78" s="214" t="s">
        <v>50</v>
      </c>
      <c r="E78" s="214"/>
      <c r="F78" s="214"/>
      <c r="G78" s="214"/>
      <c r="H78" s="183"/>
    </row>
    <row r="79" spans="2:9" ht="60.75" customHeight="1" thickTop="1" thickBot="1">
      <c r="B79" s="220" t="s">
        <v>0</v>
      </c>
      <c r="C79" s="221"/>
      <c r="D79" s="299" t="s">
        <v>287</v>
      </c>
      <c r="E79" s="300"/>
      <c r="F79" s="300"/>
      <c r="G79" s="300"/>
      <c r="H79" s="301"/>
      <c r="I79" s="37" t="s">
        <v>92</v>
      </c>
    </row>
    <row r="82" spans="2:2">
      <c r="B82" s="110"/>
    </row>
  </sheetData>
  <customSheetViews>
    <customSheetView guid="{3CFEE5BD-DA6A-4E80-B053-EB5A24CBEF84}" scale="90" showGridLines="0">
      <pageMargins left="0.7" right="0.7" top="0.75" bottom="0.75" header="0.3" footer="0.3"/>
      <pageSetup paperSize="9" orientation="portrait" r:id="rId1"/>
    </customSheetView>
  </customSheetViews>
  <mergeCells count="16">
    <mergeCell ref="D65:H65"/>
    <mergeCell ref="B6:C6"/>
    <mergeCell ref="B7:D7"/>
    <mergeCell ref="B8:D8"/>
    <mergeCell ref="D51:F51"/>
    <mergeCell ref="D52:F52"/>
    <mergeCell ref="D53:F53"/>
    <mergeCell ref="D54:F54"/>
    <mergeCell ref="B55:B59"/>
    <mergeCell ref="D63:H63"/>
    <mergeCell ref="D64:H64"/>
    <mergeCell ref="D66:H66"/>
    <mergeCell ref="D67:H67"/>
    <mergeCell ref="D68:H68"/>
    <mergeCell ref="D69:H69"/>
    <mergeCell ref="D79:H79"/>
  </mergeCells>
  <phoneticPr fontId="2"/>
  <dataValidations count="15">
    <dataValidation type="list" allowBlank="1" showInputMessage="1" showErrorMessage="1" sqref="C52 C69" xr:uid="{3AE09827-65BE-4B18-A774-5768D27DB28B}">
      <formula1>"無し,有り"</formula1>
    </dataValidation>
    <dataValidation type="list" allowBlank="1" showInputMessage="1" showErrorMessage="1" sqref="C51" xr:uid="{13549E8B-7949-428B-9F51-3E4A3BCC9262}">
      <formula1>"Up to 2Gbps,Up to 20Gbps"</formula1>
    </dataValidation>
    <dataValidation type="list" allowBlank="1" showInputMessage="1" showErrorMessage="1" sqref="C15" xr:uid="{8DB14341-2B94-49BE-B003-707B41944595}">
      <formula1>"1.パブリック接続,2-1.IPSec VPN接続（Classic経由）,2-2.IPSec VPN(VPN for VPC),3-1.Direct Link(Classic経由),3-2.Direct Link2.0,4.Megaport"</formula1>
    </dataValidation>
    <dataValidation type="list" allowBlank="1" showInputMessage="1" showErrorMessage="1" sqref="C54" xr:uid="{B7E412B0-15EA-475E-9A68-CF7080980665}">
      <formula1>"　,32GB,64GB"</formula1>
    </dataValidation>
    <dataValidation type="list" allowBlank="1" showInputMessage="1" showErrorMessage="1" sqref="C56:C59" xr:uid="{1258C48D-6B72-4075-88D0-B7C59DDE5C86}">
      <formula1>"　,個別,RAID0,RAID1,RAID5,RAID6,RAID10,JBOD,Global Hot Spare"</formula1>
    </dataValidation>
    <dataValidation type="list" allowBlank="1" showInputMessage="1" showErrorMessage="1" sqref="D56:E59" xr:uid="{6F099366-1164-420F-884B-0B220ACC272A}">
      <formula1>"　,1,2,3,4"</formula1>
    </dataValidation>
    <dataValidation type="list" allowBlank="1" showInputMessage="1" showErrorMessage="1" sqref="F56:F59" xr:uid="{818008A8-6E5E-4282-B1B1-D3B0CB43F9DC}">
      <formula1>"　,2TB,4TB"</formula1>
    </dataValidation>
    <dataValidation type="list" allowBlank="1" showInputMessage="1" showErrorMessage="1" sqref="C64" xr:uid="{06208AAA-13FB-4D11-9494-B659483FAC58}">
      <formula1>"Direct Link Connect on Classic (1.0),Direct Link Dedicated on Classic (1.0),Direct Link Exchange on Classic (1.0),Direct Link Connect (2.0),Direct Link Dedicated (2.0)"</formula1>
    </dataValidation>
    <dataValidation type="list" allowBlank="1" showInputMessage="1" showErrorMessage="1" sqref="C65" xr:uid="{49A97975-28CE-4E3D-A8D6-134BB9581944}">
      <formula1>"US Canada &amp; EU,Asia Pacific,Brazil &amp; Mexico"</formula1>
    </dataValidation>
    <dataValidation type="list" allowBlank="1" showInputMessage="1" showErrorMessage="1" sqref="C66" xr:uid="{6C5D3CC2-E4E0-43B5-9D20-E66C776A0B19}">
      <formula1>"固定,従量"</formula1>
    </dataValidation>
    <dataValidation type="list" allowBlank="1" showInputMessage="1" showErrorMessage="1" sqref="C67" xr:uid="{28B5AD6F-F1AE-479C-9DF4-4E72235FE69F}">
      <formula1>"50 Mbps,100 Mbps,200 Mbps,500 Mbps,1 Gbps,2 Gbps,5 Gbps"</formula1>
    </dataValidation>
    <dataValidation type="list" allowBlank="1" showInputMessage="1" showErrorMessage="1" sqref="C70" xr:uid="{106581CD-C73E-47B3-858F-1747DF7E524F}">
      <formula1>"新規敷設,既存利用"</formula1>
    </dataValidation>
    <dataValidation type="list" allowBlank="1" showInputMessage="1" showErrorMessage="1" sqref="C74" xr:uid="{19457229-233F-4C67-AA97-D60E18643005}">
      <formula1>"可能,不可"</formula1>
    </dataValidation>
    <dataValidation type="list" allowBlank="1" showInputMessage="1" showErrorMessage="1" sqref="C79" xr:uid="{218B0A73-80C9-43B5-9294-81C406075B52}">
      <formula1>"ローカルルーティング,グローバルルーティング"</formula1>
    </dataValidation>
    <dataValidation type="list" allowBlank="1" showInputMessage="1" showErrorMessage="1" sqref="C72" xr:uid="{B354C898-DB56-4D52-B9F1-2827BA7C56FB}">
      <formula1>"YES（初期値）,NO"</formula1>
    </dataValidation>
  </dataValidations>
  <hyperlinks>
    <hyperlink ref="G59" location="'【必須】Network '!A1" display="シート上部へ" xr:uid="{2A5753F2-FBCC-431C-BED2-50F989FC945D}"/>
    <hyperlink ref="B6" location="'【必須】Network '!B6" display="・質問1：全接続必須" xr:uid="{3AEC5A5C-2BAF-40BF-9236-72A5B574E41C}"/>
    <hyperlink ref="I74" location="'【必須】Network '!A1" display="シート上部へ" xr:uid="{00F48B75-2BD9-4F95-8659-12301245DEE8}"/>
    <hyperlink ref="B6:C6" location="'【必須】Network '!B16" display="・質問1：全接続必須" xr:uid="{9B323724-57E7-4436-9073-1CD9D9F0FFE4}"/>
    <hyperlink ref="B7:D7" location="'【必須】Network '!B54" display="・質問2：2-1. IPSec VPN(Classic経由)、 3-1. Direct Link(Classic経由)選択時必須" xr:uid="{898FB03D-6D69-4E20-AA8D-7C575E847C93}"/>
    <hyperlink ref="B8:D8" location="'【必須】Network '!B66" display="・質問3：3-1.Direct Link(Classic経由)、3-2 Direct Link(VPC経由)選択時必須" xr:uid="{308860A3-E48A-46EB-A1DD-A88806676672}"/>
    <hyperlink ref="B11" location="【参考資料】関連サービス概算価格!A1" display="関連サービス概算価格" xr:uid="{AAE07AED-B506-4053-91C4-BEA323117DBD}"/>
    <hyperlink ref="I79" location="'【必須】Network '!A1" display="シート上部へ" xr:uid="{E8EFB9B0-F758-42DA-B796-EA4FBA917FBA}"/>
    <hyperlink ref="B9" location="'【必須】Network '!B76" display="・質問4：2-1.IPSec VPN(Classic経由)、2-2.IPSec VPN(VPN for VPC)、Direct Link(Classic経由)、Direct Link(VPC経由)選択時必須" xr:uid="{DEFC37F4-BDBC-453D-846B-DF7DB4316ADA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BA88-8629-447F-9A2C-9A6E01A2826C}">
  <sheetPr codeName="Sheet9"/>
  <dimension ref="B1:L47"/>
  <sheetViews>
    <sheetView showGridLines="0" zoomScale="75" zoomScaleNormal="75" workbookViewId="0"/>
  </sheetViews>
  <sheetFormatPr defaultColWidth="8.58203125" defaultRowHeight="18"/>
  <cols>
    <col min="1" max="1" width="1.58203125" customWidth="1"/>
    <col min="2" max="2" width="41.9140625" customWidth="1"/>
    <col min="3" max="3" width="36.83203125" customWidth="1"/>
    <col min="4" max="4" width="33.25" customWidth="1"/>
    <col min="5" max="6" width="31.83203125" customWidth="1"/>
    <col min="7" max="12" width="8.58203125" hidden="1" customWidth="1"/>
    <col min="13" max="14" width="8.58203125" customWidth="1"/>
  </cols>
  <sheetData>
    <row r="1" spans="2:12" ht="20">
      <c r="B1" s="7" t="s">
        <v>192</v>
      </c>
      <c r="D1" s="138"/>
    </row>
    <row r="2" spans="2:12" ht="20">
      <c r="B2" s="8"/>
      <c r="D2" s="139"/>
    </row>
    <row r="3" spans="2:12" ht="21" customHeight="1" thickBot="1">
      <c r="B3" s="8" t="s">
        <v>210</v>
      </c>
      <c r="D3" s="139"/>
    </row>
    <row r="4" spans="2:12" ht="21" customHeight="1" thickBot="1">
      <c r="B4" s="181" t="s">
        <v>70</v>
      </c>
      <c r="C4" s="182" t="s">
        <v>50</v>
      </c>
      <c r="D4" s="183"/>
    </row>
    <row r="5" spans="2:12" ht="40.5" customHeight="1" thickTop="1" thickBot="1">
      <c r="B5" s="184" t="s">
        <v>198</v>
      </c>
      <c r="C5" s="323" t="s">
        <v>276</v>
      </c>
      <c r="D5" s="324"/>
    </row>
    <row r="6" spans="2:12" ht="21" customHeight="1">
      <c r="B6" s="8"/>
      <c r="D6" s="139"/>
    </row>
    <row r="7" spans="2:12" ht="21" customHeight="1" thickBot="1">
      <c r="B7" s="8" t="s">
        <v>274</v>
      </c>
      <c r="D7" s="139"/>
      <c r="G7" t="s">
        <v>211</v>
      </c>
      <c r="L7" t="s">
        <v>218</v>
      </c>
    </row>
    <row r="8" spans="2:12" ht="20.5" thickBot="1">
      <c r="B8" s="180" t="s">
        <v>19</v>
      </c>
      <c r="C8" s="185" t="s">
        <v>70</v>
      </c>
      <c r="D8" s="139"/>
      <c r="G8" t="s">
        <v>212</v>
      </c>
      <c r="L8" t="s">
        <v>219</v>
      </c>
    </row>
    <row r="9" spans="2:12" ht="20.5" thickTop="1">
      <c r="B9" s="186" t="s">
        <v>217</v>
      </c>
      <c r="C9" s="188"/>
      <c r="D9" s="139"/>
      <c r="G9" t="s">
        <v>213</v>
      </c>
      <c r="L9" t="s">
        <v>220</v>
      </c>
    </row>
    <row r="10" spans="2:12" ht="20.5" thickBot="1">
      <c r="B10" s="187" t="s">
        <v>222</v>
      </c>
      <c r="C10" s="189"/>
      <c r="D10" s="139"/>
      <c r="G10" t="s">
        <v>214</v>
      </c>
      <c r="L10" t="s">
        <v>221</v>
      </c>
    </row>
    <row r="11" spans="2:12" ht="20">
      <c r="B11" s="8"/>
      <c r="D11" s="139"/>
      <c r="G11" t="s">
        <v>215</v>
      </c>
    </row>
    <row r="12" spans="2:12" ht="20.5" thickBot="1">
      <c r="B12" s="8" t="s">
        <v>275</v>
      </c>
      <c r="D12" s="139"/>
      <c r="G12" t="s">
        <v>216</v>
      </c>
    </row>
    <row r="13" spans="2:12" ht="18.5" thickBot="1">
      <c r="B13" s="180" t="s">
        <v>19</v>
      </c>
      <c r="C13" s="251" t="s">
        <v>70</v>
      </c>
      <c r="D13" s="252" t="s">
        <v>50</v>
      </c>
      <c r="E13" s="183"/>
    </row>
    <row r="14" spans="2:12" ht="18.5" thickTop="1">
      <c r="B14" s="186" t="s">
        <v>0</v>
      </c>
      <c r="C14" s="254"/>
      <c r="D14" s="255" t="s">
        <v>224</v>
      </c>
      <c r="E14" s="48"/>
    </row>
    <row r="15" spans="2:12" ht="18.5" thickBot="1">
      <c r="B15" s="187" t="s">
        <v>223</v>
      </c>
      <c r="C15" s="249"/>
      <c r="D15" s="250" t="s">
        <v>225</v>
      </c>
      <c r="E15" s="50"/>
    </row>
    <row r="16" spans="2:12" ht="20">
      <c r="B16" s="126"/>
      <c r="D16" s="127"/>
    </row>
    <row r="17" spans="2:5" ht="20.5" thickBot="1">
      <c r="B17" s="126" t="s">
        <v>226</v>
      </c>
      <c r="D17" s="127"/>
    </row>
    <row r="18" spans="2:5" ht="18.5" thickBot="1">
      <c r="B18" s="180" t="s">
        <v>19</v>
      </c>
      <c r="C18" s="251" t="s">
        <v>70</v>
      </c>
      <c r="D18" s="252"/>
      <c r="E18" s="183"/>
    </row>
    <row r="19" spans="2:5" ht="18.5" thickTop="1">
      <c r="B19" s="245" t="s">
        <v>227</v>
      </c>
      <c r="C19" s="246">
        <v>0</v>
      </c>
      <c r="D19" s="325" t="s">
        <v>233</v>
      </c>
      <c r="E19" s="326"/>
    </row>
    <row r="20" spans="2:5">
      <c r="B20" s="40" t="s">
        <v>228</v>
      </c>
      <c r="C20" s="247">
        <v>0</v>
      </c>
      <c r="D20" s="248" t="s">
        <v>234</v>
      </c>
      <c r="E20" s="15"/>
    </row>
    <row r="21" spans="2:5">
      <c r="B21" s="40" t="s">
        <v>229</v>
      </c>
      <c r="C21" s="247">
        <v>0</v>
      </c>
      <c r="D21" s="327" t="s">
        <v>235</v>
      </c>
      <c r="E21" s="328"/>
    </row>
    <row r="22" spans="2:5">
      <c r="B22" s="40" t="s">
        <v>230</v>
      </c>
      <c r="C22" s="247">
        <v>0</v>
      </c>
      <c r="D22" s="327" t="s">
        <v>236</v>
      </c>
      <c r="E22" s="328"/>
    </row>
    <row r="23" spans="2:5" ht="29.5" customHeight="1">
      <c r="B23" s="40" t="s">
        <v>331</v>
      </c>
      <c r="C23" s="253">
        <v>0</v>
      </c>
      <c r="D23" s="317" t="s">
        <v>334</v>
      </c>
      <c r="E23" s="318"/>
    </row>
    <row r="24" spans="2:5" ht="30" customHeight="1">
      <c r="B24" s="40" t="s">
        <v>332</v>
      </c>
      <c r="C24" s="253">
        <v>0</v>
      </c>
      <c r="D24" s="319"/>
      <c r="E24" s="320"/>
    </row>
    <row r="25" spans="2:5" ht="29.5" customHeight="1">
      <c r="B25" s="40" t="s">
        <v>333</v>
      </c>
      <c r="C25" s="253">
        <v>0</v>
      </c>
      <c r="D25" s="321"/>
      <c r="E25" s="322"/>
    </row>
    <row r="26" spans="2:5">
      <c r="B26" s="40" t="s">
        <v>231</v>
      </c>
      <c r="C26" s="247">
        <v>0</v>
      </c>
      <c r="D26" s="248" t="s">
        <v>237</v>
      </c>
      <c r="E26" s="15"/>
    </row>
    <row r="27" spans="2:5" ht="18.5" thickBot="1">
      <c r="B27" s="187" t="s">
        <v>232</v>
      </c>
      <c r="C27" s="249">
        <v>0</v>
      </c>
      <c r="D27" s="315" t="s">
        <v>238</v>
      </c>
      <c r="E27" s="316"/>
    </row>
    <row r="28" spans="2:5" ht="20">
      <c r="B28" s="126"/>
      <c r="D28" s="127"/>
    </row>
    <row r="29" spans="2:5" ht="20">
      <c r="B29" s="126"/>
      <c r="D29" s="127"/>
    </row>
    <row r="30" spans="2:5" ht="20">
      <c r="B30" s="126"/>
      <c r="D30" s="127"/>
    </row>
    <row r="31" spans="2:5" ht="20">
      <c r="B31" s="126"/>
      <c r="D31" s="127"/>
    </row>
    <row r="32" spans="2:5" ht="20">
      <c r="B32" s="126"/>
      <c r="D32" s="127"/>
    </row>
    <row r="33" spans="2:4" ht="20">
      <c r="B33" s="126"/>
      <c r="D33" s="127"/>
    </row>
    <row r="34" spans="2:4" ht="20">
      <c r="B34" s="126"/>
      <c r="D34" s="127"/>
    </row>
    <row r="35" spans="2:4" ht="20">
      <c r="B35" s="126"/>
      <c r="D35" s="127"/>
    </row>
    <row r="36" spans="2:4" ht="20">
      <c r="B36" s="126"/>
      <c r="D36" s="127"/>
    </row>
    <row r="37" spans="2:4" ht="20">
      <c r="B37" s="126"/>
      <c r="D37" s="127"/>
    </row>
    <row r="38" spans="2:4" ht="20">
      <c r="B38" s="126"/>
      <c r="D38" s="127"/>
    </row>
    <row r="39" spans="2:4" ht="20">
      <c r="B39" s="126"/>
      <c r="D39" s="127"/>
    </row>
    <row r="40" spans="2:4" ht="20">
      <c r="B40" s="126"/>
      <c r="D40" s="127"/>
    </row>
    <row r="41" spans="2:4" ht="20">
      <c r="B41" s="126"/>
      <c r="D41" s="127"/>
    </row>
    <row r="42" spans="2:4" ht="20">
      <c r="B42" s="126"/>
      <c r="D42" s="127"/>
    </row>
    <row r="43" spans="2:4" ht="20">
      <c r="B43" s="126"/>
      <c r="D43" s="127"/>
    </row>
    <row r="44" spans="2:4" ht="20">
      <c r="B44" s="126"/>
      <c r="D44" s="127"/>
    </row>
    <row r="45" spans="2:4" ht="20">
      <c r="B45" s="126"/>
      <c r="D45" s="127"/>
    </row>
    <row r="46" spans="2:4" ht="20">
      <c r="B46" s="126"/>
      <c r="D46" s="127"/>
    </row>
    <row r="47" spans="2:4" ht="20">
      <c r="B47" s="126"/>
      <c r="D47" s="127"/>
    </row>
  </sheetData>
  <mergeCells count="6">
    <mergeCell ref="D27:E27"/>
    <mergeCell ref="D23:E25"/>
    <mergeCell ref="C5:D5"/>
    <mergeCell ref="D19:E19"/>
    <mergeCell ref="D21:E21"/>
    <mergeCell ref="D22:E22"/>
  </mergeCells>
  <phoneticPr fontId="2"/>
  <dataValidations count="5">
    <dataValidation type="list" showInputMessage="1" showErrorMessage="1" sqref="B5" xr:uid="{297B52CF-56E9-4828-91D4-17E769EE8AAC}">
      <formula1>"不使用,使用(Netscaler on Classic),使用(ALB on VPC)"</formula1>
    </dataValidation>
    <dataValidation type="list" allowBlank="1" showInputMessage="1" showErrorMessage="1" sqref="C10" xr:uid="{B10ADDD4-5D23-432C-BEBA-04ACDFCB9207}">
      <formula1>$L$7:$L$10</formula1>
    </dataValidation>
    <dataValidation type="list" allowBlank="1" showInputMessage="1" showErrorMessage="1" sqref="C14:C15" xr:uid="{A01CE508-DB7A-4564-AB6B-6C598E2A6579}">
      <formula1>"パブリック,プライベート"</formula1>
    </dataValidation>
    <dataValidation type="whole" allowBlank="1" showInputMessage="1" showErrorMessage="1" sqref="C19:C27" xr:uid="{A2138B51-B6BA-4065-B841-71BDCA611F26}">
      <formula1>0</formula1>
      <formula2>99999</formula2>
    </dataValidation>
    <dataValidation type="list" allowBlank="1" showInputMessage="1" showErrorMessage="1" sqref="C9" xr:uid="{1C92505C-967D-4593-9CC0-CB2AA9565BB2}">
      <formula1>$G$7:$G$12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A2D1-E9B2-416A-8C04-6424B847FEC2}">
  <sheetPr codeName="Sheet8"/>
  <dimension ref="B1:E48"/>
  <sheetViews>
    <sheetView showGridLines="0" zoomScale="85" zoomScaleNormal="85" workbookViewId="0"/>
  </sheetViews>
  <sheetFormatPr defaultColWidth="8.58203125" defaultRowHeight="18"/>
  <cols>
    <col min="1" max="1" width="2" customWidth="1"/>
    <col min="2" max="2" width="34.58203125" customWidth="1"/>
    <col min="3" max="3" width="36.83203125" customWidth="1"/>
    <col min="4" max="4" width="26.25" customWidth="1"/>
    <col min="5" max="5" width="80.58203125" customWidth="1"/>
  </cols>
  <sheetData>
    <row r="1" spans="2:5" ht="20">
      <c r="B1" s="7" t="s">
        <v>192</v>
      </c>
      <c r="D1" s="138"/>
    </row>
    <row r="2" spans="2:5" ht="20">
      <c r="B2" s="8"/>
      <c r="D2" s="139"/>
    </row>
    <row r="3" spans="2:5" ht="21" customHeight="1" thickBot="1">
      <c r="B3" s="8" t="s">
        <v>197</v>
      </c>
      <c r="D3" s="139"/>
    </row>
    <row r="4" spans="2:5" ht="21" customHeight="1" thickBot="1">
      <c r="B4" s="180" t="s">
        <v>209</v>
      </c>
      <c r="C4" s="181" t="s">
        <v>70</v>
      </c>
      <c r="D4" s="182" t="s">
        <v>50</v>
      </c>
      <c r="E4" s="183"/>
    </row>
    <row r="5" spans="2:5" ht="21" customHeight="1" thickTop="1">
      <c r="B5" s="186" t="s">
        <v>193</v>
      </c>
      <c r="C5" s="179" t="s">
        <v>198</v>
      </c>
      <c r="D5" s="190" t="s">
        <v>199</v>
      </c>
      <c r="E5" s="191"/>
    </row>
    <row r="6" spans="2:5" ht="21" customHeight="1">
      <c r="B6" s="40" t="s">
        <v>194</v>
      </c>
      <c r="C6" s="179" t="s">
        <v>198</v>
      </c>
      <c r="D6" s="192" t="s">
        <v>200</v>
      </c>
      <c r="E6" s="193"/>
    </row>
    <row r="7" spans="2:5" ht="21" customHeight="1">
      <c r="B7" s="40" t="s">
        <v>195</v>
      </c>
      <c r="C7" s="179" t="s">
        <v>198</v>
      </c>
      <c r="D7" s="192" t="s">
        <v>201</v>
      </c>
      <c r="E7" s="193"/>
    </row>
    <row r="8" spans="2:5" ht="21" customHeight="1" thickBot="1">
      <c r="B8" s="187" t="s">
        <v>196</v>
      </c>
      <c r="C8" s="184" t="s">
        <v>198</v>
      </c>
      <c r="D8" s="194" t="s">
        <v>202</v>
      </c>
      <c r="E8" s="195"/>
    </row>
    <row r="9" spans="2:5" ht="21" customHeight="1">
      <c r="B9" s="8"/>
      <c r="D9" s="139"/>
    </row>
    <row r="10" spans="2:5" ht="21" customHeight="1">
      <c r="B10" s="8"/>
      <c r="D10" s="139"/>
    </row>
    <row r="11" spans="2:5" ht="20">
      <c r="B11" s="8"/>
      <c r="D11" s="139"/>
    </row>
    <row r="12" spans="2:5" ht="20">
      <c r="B12" s="8"/>
      <c r="D12" s="139"/>
    </row>
    <row r="13" spans="2:5" ht="20">
      <c r="B13" s="8"/>
      <c r="D13" s="139"/>
    </row>
    <row r="14" spans="2:5" ht="20">
      <c r="B14" s="8"/>
      <c r="D14" s="139"/>
    </row>
    <row r="15" spans="2:5" ht="20">
      <c r="B15" s="8"/>
      <c r="D15" s="139"/>
    </row>
    <row r="16" spans="2:5" ht="20">
      <c r="B16" s="126"/>
      <c r="D16" s="127"/>
    </row>
    <row r="17" spans="2:4" ht="20">
      <c r="B17" s="126"/>
      <c r="D17" s="127"/>
    </row>
    <row r="18" spans="2:4" ht="20">
      <c r="B18" s="126"/>
      <c r="D18" s="127"/>
    </row>
    <row r="19" spans="2:4" ht="20">
      <c r="B19" s="126"/>
      <c r="D19" s="127"/>
    </row>
    <row r="20" spans="2:4" ht="20">
      <c r="B20" s="126"/>
      <c r="D20" s="127"/>
    </row>
    <row r="21" spans="2:4" ht="20">
      <c r="B21" s="126"/>
      <c r="D21" s="127"/>
    </row>
    <row r="22" spans="2:4" ht="20">
      <c r="B22" s="126"/>
      <c r="D22" s="127"/>
    </row>
    <row r="23" spans="2:4" ht="20">
      <c r="B23" s="126"/>
      <c r="D23" s="127"/>
    </row>
    <row r="24" spans="2:4" ht="20">
      <c r="B24" s="126"/>
      <c r="D24" s="127"/>
    </row>
    <row r="25" spans="2:4" ht="20">
      <c r="B25" s="126"/>
      <c r="D25" s="127"/>
    </row>
    <row r="26" spans="2:4" ht="20">
      <c r="B26" s="126"/>
      <c r="D26" s="127"/>
    </row>
    <row r="27" spans="2:4" ht="20">
      <c r="B27" s="126"/>
      <c r="D27" s="127"/>
    </row>
    <row r="28" spans="2:4" ht="20">
      <c r="B28" s="126"/>
      <c r="D28" s="127"/>
    </row>
    <row r="29" spans="2:4" ht="20">
      <c r="B29" s="126"/>
      <c r="D29" s="127"/>
    </row>
    <row r="30" spans="2:4" ht="20">
      <c r="B30" s="126"/>
      <c r="D30" s="127"/>
    </row>
    <row r="31" spans="2:4" ht="20">
      <c r="B31" s="126"/>
      <c r="D31" s="127"/>
    </row>
    <row r="32" spans="2:4" ht="20">
      <c r="B32" s="126"/>
      <c r="D32" s="127"/>
    </row>
    <row r="33" spans="2:4" ht="20">
      <c r="B33" s="126"/>
      <c r="D33" s="127"/>
    </row>
    <row r="34" spans="2:4" ht="20">
      <c r="B34" s="126"/>
      <c r="D34" s="127"/>
    </row>
    <row r="35" spans="2:4" ht="20">
      <c r="B35" s="126"/>
      <c r="D35" s="127"/>
    </row>
    <row r="36" spans="2:4" ht="20">
      <c r="B36" s="126"/>
      <c r="D36" s="127"/>
    </row>
    <row r="37" spans="2:4" ht="20">
      <c r="B37" s="126"/>
      <c r="D37" s="127"/>
    </row>
    <row r="38" spans="2:4" ht="18.5" thickBot="1">
      <c r="B38" s="8" t="s">
        <v>203</v>
      </c>
      <c r="D38" s="110"/>
    </row>
    <row r="39" spans="2:4" ht="18.5" thickBot="1">
      <c r="B39" s="140" t="s">
        <v>204</v>
      </c>
      <c r="C39" s="33" t="s">
        <v>205</v>
      </c>
      <c r="D39" s="141" t="s">
        <v>206</v>
      </c>
    </row>
    <row r="40" spans="2:4" ht="18.5" thickTop="1">
      <c r="B40" s="256"/>
      <c r="C40" s="101"/>
      <c r="D40" s="257"/>
    </row>
    <row r="41" spans="2:4">
      <c r="B41" s="258"/>
      <c r="C41" s="84"/>
      <c r="D41" s="259"/>
    </row>
    <row r="42" spans="2:4" ht="18.5" thickBot="1">
      <c r="B42" s="260"/>
      <c r="C42" s="81"/>
      <c r="D42" s="261"/>
    </row>
    <row r="43" spans="2:4" ht="20">
      <c r="B43" s="126"/>
      <c r="D43" s="127"/>
    </row>
    <row r="44" spans="2:4" ht="20.25" customHeight="1" thickBot="1">
      <c r="B44" s="8" t="s">
        <v>207</v>
      </c>
    </row>
    <row r="45" spans="2:4" ht="18.5" thickBot="1">
      <c r="B45" s="140" t="s">
        <v>204</v>
      </c>
      <c r="C45" s="33" t="s">
        <v>208</v>
      </c>
      <c r="D45" s="141" t="s">
        <v>206</v>
      </c>
    </row>
    <row r="46" spans="2:4" ht="18.5" thickTop="1">
      <c r="B46" s="256"/>
      <c r="C46" s="101"/>
      <c r="D46" s="257"/>
    </row>
    <row r="47" spans="2:4">
      <c r="B47" s="258"/>
      <c r="C47" s="84"/>
      <c r="D47" s="259"/>
    </row>
    <row r="48" spans="2:4" ht="18.5" thickBot="1">
      <c r="B48" s="260"/>
      <c r="C48" s="81"/>
      <c r="D48" s="261"/>
    </row>
  </sheetData>
  <phoneticPr fontId="2"/>
  <dataValidations count="3">
    <dataValidation type="list" allowBlank="1" showInputMessage="1" showErrorMessage="1" sqref="C40:C42" xr:uid="{FCC12C4A-3AF7-42EA-9DEF-CC20EEE351E7}">
      <formula1>"Image Catalog, Object Storage"</formula1>
    </dataValidation>
    <dataValidation type="list" allowBlank="1" showInputMessage="1" showErrorMessage="1" sqref="C46:C48" xr:uid="{B4BF2E31-22C5-4475-AE52-8F24A4323AB4}">
      <formula1>"Snapshot,Clone"</formula1>
    </dataValidation>
    <dataValidation type="list" showInputMessage="1" showErrorMessage="1" sqref="C5:C8" xr:uid="{8DC64C72-B4F5-4ABB-935B-DADCE8A419F2}">
      <formula1>"不使用,使用"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7131-361F-4580-BA14-F7976D1AC2D9}">
  <sheetPr codeName="Sheet4"/>
  <dimension ref="B1:D16"/>
  <sheetViews>
    <sheetView showGridLines="0" zoomScale="85" zoomScaleNormal="85" workbookViewId="0"/>
  </sheetViews>
  <sheetFormatPr defaultColWidth="8.58203125" defaultRowHeight="18"/>
  <cols>
    <col min="1" max="1" width="1.75" customWidth="1"/>
    <col min="2" max="2" width="34.58203125" bestFit="1" customWidth="1"/>
    <col min="3" max="3" width="30.08203125" customWidth="1"/>
    <col min="4" max="4" width="112.33203125" customWidth="1"/>
  </cols>
  <sheetData>
    <row r="1" spans="2:4" ht="20">
      <c r="B1" s="7" t="s">
        <v>3</v>
      </c>
      <c r="D1" s="138"/>
    </row>
    <row r="2" spans="2:4" ht="20">
      <c r="B2" s="8"/>
      <c r="D2" s="139"/>
    </row>
    <row r="3" spans="2:4" ht="22.5">
      <c r="B3" s="124" t="s">
        <v>187</v>
      </c>
    </row>
    <row r="4" spans="2:4" ht="20">
      <c r="B4" s="126" t="s">
        <v>184</v>
      </c>
      <c r="D4" s="127"/>
    </row>
    <row r="5" spans="2:4" ht="20">
      <c r="B5" s="126"/>
      <c r="D5" s="127"/>
    </row>
    <row r="6" spans="2:4" ht="20">
      <c r="B6" s="7" t="s">
        <v>278</v>
      </c>
    </row>
    <row r="7" spans="2:4" ht="20.5" thickBot="1">
      <c r="B7" s="36" t="s">
        <v>4</v>
      </c>
      <c r="D7" s="243" t="s">
        <v>325</v>
      </c>
    </row>
    <row r="8" spans="2:4" ht="20.5" thickBot="1">
      <c r="B8" s="19" t="s">
        <v>19</v>
      </c>
      <c r="C8" s="12" t="s">
        <v>49</v>
      </c>
      <c r="D8" s="13" t="s">
        <v>50</v>
      </c>
    </row>
    <row r="9" spans="2:4" ht="108.5" thickTop="1">
      <c r="B9" s="18" t="s">
        <v>5</v>
      </c>
      <c r="C9" s="25"/>
      <c r="D9" s="46" t="s">
        <v>88</v>
      </c>
    </row>
    <row r="10" spans="2:4">
      <c r="B10" s="14" t="s">
        <v>7</v>
      </c>
      <c r="C10" s="26" t="s">
        <v>6</v>
      </c>
      <c r="D10" s="15" t="s">
        <v>55</v>
      </c>
    </row>
    <row r="11" spans="2:4">
      <c r="B11" s="14" t="s">
        <v>8</v>
      </c>
      <c r="C11" s="26"/>
      <c r="D11" s="15" t="s">
        <v>176</v>
      </c>
    </row>
    <row r="12" spans="2:4">
      <c r="B12" s="14" t="s">
        <v>9</v>
      </c>
      <c r="C12" s="26"/>
      <c r="D12" s="47" t="s">
        <v>151</v>
      </c>
    </row>
    <row r="13" spans="2:4">
      <c r="B13" s="40" t="s">
        <v>76</v>
      </c>
      <c r="C13" s="26"/>
      <c r="D13" s="47" t="s">
        <v>152</v>
      </c>
    </row>
    <row r="14" spans="2:4">
      <c r="B14" s="14" t="s">
        <v>10</v>
      </c>
      <c r="C14" s="26"/>
      <c r="D14" s="15" t="s">
        <v>153</v>
      </c>
    </row>
    <row r="15" spans="2:4" ht="18.5" thickBot="1">
      <c r="B15" s="16" t="s">
        <v>11</v>
      </c>
      <c r="C15" s="27"/>
      <c r="D15" s="17" t="s">
        <v>154</v>
      </c>
    </row>
    <row r="16" spans="2:4">
      <c r="C16" s="142"/>
    </row>
  </sheetData>
  <customSheetViews>
    <customSheetView guid="{3CFEE5BD-DA6A-4E80-B053-EB5A24CBEF84}" scale="85" showGridLines="0">
      <pageMargins left="0.7" right="0.7" top="0.75" bottom="0.75" header="0.3" footer="0.3"/>
      <pageSetup paperSize="9" orientation="portrait" r:id="rId1"/>
    </customSheetView>
  </customSheetViews>
  <phoneticPr fontId="2"/>
  <dataValidations count="2">
    <dataValidation type="list" allowBlank="1" showInputMessage="1" showErrorMessage="1" sqref="C9" xr:uid="{B3A11924-06BC-4E2B-871B-3EEEF984CC8E}">
      <formula1>"　,1.Cross Regin,2.Regional(おすすめ),3.Single Site"</formula1>
    </dataValidation>
    <dataValidation type="list" allowBlank="1" showInputMessage="1" showErrorMessage="1" sqref="C10" xr:uid="{9EF88DED-F44F-435E-A2A1-38A2C6EFF79F}">
      <formula1>"　,1.Standard Storage,2.Vault Storage,3.Cold Vault Storage,4.Smart Storage（おすすめ）"</formula1>
    </dataValidation>
  </dataValidations>
  <hyperlinks>
    <hyperlink ref="B3" location="【参考資料】関連サービス概算価格!A1" display="関連サービス概算価格" xr:uid="{7C7193FF-A668-4E1C-827C-60616E36FB5B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7D9A-FBB2-4ADA-A4A5-988B898D7337}">
  <sheetPr codeName="Sheet5"/>
  <dimension ref="A1:H70"/>
  <sheetViews>
    <sheetView zoomScale="90" zoomScaleNormal="90" workbookViewId="0"/>
  </sheetViews>
  <sheetFormatPr defaultColWidth="9" defaultRowHeight="18"/>
  <cols>
    <col min="1" max="1" width="4" style="52" customWidth="1"/>
    <col min="2" max="2" width="27" style="52" customWidth="1"/>
    <col min="3" max="3" width="26.5" style="52" customWidth="1"/>
    <col min="4" max="4" width="28.33203125" style="52" customWidth="1"/>
    <col min="5" max="5" width="32.58203125" style="52" customWidth="1"/>
    <col min="6" max="6" width="31.25" style="52" customWidth="1"/>
    <col min="7" max="16384" width="9" style="52"/>
  </cols>
  <sheetData>
    <row r="1" spans="1:5" ht="11.25" customHeight="1"/>
    <row r="2" spans="1:5">
      <c r="A2" s="53" t="s">
        <v>93</v>
      </c>
      <c r="C2" s="54" t="s">
        <v>94</v>
      </c>
    </row>
    <row r="4" spans="1:5" ht="20">
      <c r="A4" s="55"/>
      <c r="B4" s="56" t="s">
        <v>40</v>
      </c>
      <c r="C4" s="57" t="str">
        <f>【必須】見積必要情報!D13</f>
        <v>DEF株式会社（サンプル入力）</v>
      </c>
      <c r="D4" s="55"/>
      <c r="E4" s="58"/>
    </row>
    <row r="5" spans="1:5" ht="20">
      <c r="A5" s="55"/>
      <c r="B5" s="56" t="s">
        <v>29</v>
      </c>
      <c r="C5" s="57">
        <f>【必須】見積必要情報!D19</f>
        <v>0</v>
      </c>
      <c r="D5" s="55"/>
      <c r="E5" s="58"/>
    </row>
    <row r="6" spans="1:5" ht="20">
      <c r="A6" s="55"/>
      <c r="B6" s="56" t="s">
        <v>39</v>
      </c>
      <c r="C6" s="57" t="str">
        <f>【必須】見積必要情報!D5</f>
        <v>ABC株式会社（サンプル入力）</v>
      </c>
      <c r="D6" s="55"/>
      <c r="E6" s="58"/>
    </row>
    <row r="7" spans="1:5" ht="20">
      <c r="A7" s="55"/>
      <c r="B7" s="56" t="s">
        <v>30</v>
      </c>
      <c r="C7" s="57" t="str">
        <f>【必須】見積必要情報!D6</f>
        <v>123456（サンプル入力）</v>
      </c>
      <c r="D7" s="55"/>
      <c r="E7" s="58"/>
    </row>
    <row r="8" spans="1:5" ht="20">
      <c r="A8" s="55"/>
      <c r="B8" s="56" t="s">
        <v>31</v>
      </c>
      <c r="C8" s="59" t="str">
        <f>【必須】見積必要情報!D11</f>
        <v>2022/4/1（サンプル入力）</v>
      </c>
      <c r="D8" s="55"/>
      <c r="E8" s="58"/>
    </row>
    <row r="9" spans="1:5" ht="20">
      <c r="A9" s="55"/>
      <c r="B9" s="60" t="s">
        <v>95</v>
      </c>
      <c r="C9" s="61"/>
      <c r="D9" s="55"/>
      <c r="E9" s="58"/>
    </row>
    <row r="10" spans="1:5" ht="20">
      <c r="A10" s="55"/>
      <c r="B10" s="60" t="s">
        <v>96</v>
      </c>
      <c r="C10" s="61"/>
      <c r="D10" s="55"/>
      <c r="E10" s="58"/>
    </row>
    <row r="11" spans="1:5" ht="20">
      <c r="A11" s="55"/>
      <c r="B11" s="55"/>
      <c r="C11" s="55"/>
      <c r="D11" s="55"/>
      <c r="E11" s="58"/>
    </row>
    <row r="12" spans="1:5">
      <c r="B12" s="52" t="s">
        <v>97</v>
      </c>
    </row>
    <row r="13" spans="1:5" ht="18.5" thickBot="1">
      <c r="B13" s="53" t="s">
        <v>273</v>
      </c>
    </row>
    <row r="14" spans="1:5" ht="18.5" thickBot="1">
      <c r="B14" s="62" t="s">
        <v>19</v>
      </c>
      <c r="C14" s="63" t="s">
        <v>70</v>
      </c>
    </row>
    <row r="15" spans="1:5" ht="37" thickTop="1" thickBot="1">
      <c r="B15" s="64" t="s">
        <v>191</v>
      </c>
      <c r="C15" s="212"/>
    </row>
    <row r="16" spans="1:5">
      <c r="B16" s="65"/>
      <c r="C16"/>
    </row>
    <row r="17" spans="2:7" ht="45" customHeight="1" thickBot="1">
      <c r="B17" s="53" t="s">
        <v>98</v>
      </c>
      <c r="C17" s="329" t="s">
        <v>99</v>
      </c>
      <c r="D17" s="329"/>
    </row>
    <row r="18" spans="2:7">
      <c r="B18" s="66"/>
      <c r="C18" s="67" t="s">
        <v>100</v>
      </c>
      <c r="D18" s="67" t="s">
        <v>101</v>
      </c>
      <c r="E18" s="67" t="s">
        <v>102</v>
      </c>
      <c r="F18" s="68" t="s">
        <v>103</v>
      </c>
      <c r="G18" s="69"/>
    </row>
    <row r="19" spans="2:7" ht="24.75" customHeight="1">
      <c r="B19" s="70" t="s">
        <v>104</v>
      </c>
      <c r="C19" s="71"/>
      <c r="D19" s="71"/>
      <c r="E19" s="71"/>
      <c r="F19" s="72"/>
    </row>
    <row r="20" spans="2:7" ht="24.75" customHeight="1">
      <c r="B20" s="70" t="s">
        <v>105</v>
      </c>
      <c r="C20" s="71"/>
      <c r="D20" s="71"/>
      <c r="E20" s="71"/>
      <c r="F20" s="72"/>
    </row>
    <row r="21" spans="2:7" ht="24.75" customHeight="1" thickBot="1">
      <c r="B21" s="73" t="s">
        <v>106</v>
      </c>
      <c r="C21" s="74" t="s">
        <v>107</v>
      </c>
      <c r="D21" s="74" t="s">
        <v>107</v>
      </c>
      <c r="E21" s="74" t="s">
        <v>107</v>
      </c>
      <c r="F21" s="75"/>
    </row>
    <row r="22" spans="2:7" ht="19.5" customHeight="1"/>
    <row r="23" spans="2:7" ht="22.5" customHeight="1" thickBot="1">
      <c r="B23" s="53" t="s">
        <v>108</v>
      </c>
    </row>
    <row r="24" spans="2:7" ht="22.5" customHeight="1" thickBot="1">
      <c r="B24" s="76" t="s">
        <v>19</v>
      </c>
      <c r="C24" s="77" t="s">
        <v>70</v>
      </c>
      <c r="D24" s="330" t="s">
        <v>50</v>
      </c>
      <c r="E24" s="331"/>
    </row>
    <row r="25" spans="2:7" ht="63" customHeight="1" thickTop="1">
      <c r="B25" s="78" t="s">
        <v>109</v>
      </c>
      <c r="C25" s="79"/>
      <c r="D25" s="332" t="s">
        <v>188</v>
      </c>
      <c r="E25" s="333"/>
    </row>
    <row r="26" spans="2:7" ht="115.5" customHeight="1">
      <c r="B26" s="78" t="s">
        <v>110</v>
      </c>
      <c r="C26" s="79"/>
      <c r="D26" s="334" t="s">
        <v>323</v>
      </c>
      <c r="E26" s="335"/>
    </row>
    <row r="27" spans="2:7" ht="36.75" customHeight="1">
      <c r="B27" s="115" t="s">
        <v>111</v>
      </c>
      <c r="C27" s="116"/>
      <c r="D27" s="336" t="s">
        <v>112</v>
      </c>
      <c r="E27" s="337"/>
    </row>
    <row r="28" spans="2:7" ht="57" customHeight="1" thickBot="1">
      <c r="B28" s="114" t="s">
        <v>142</v>
      </c>
      <c r="C28" s="119" t="s">
        <v>143</v>
      </c>
      <c r="D28" s="341" t="s">
        <v>138</v>
      </c>
      <c r="E28" s="339"/>
    </row>
    <row r="29" spans="2:7" ht="18.75" customHeight="1"/>
    <row r="30" spans="2:7" ht="18.5" thickBot="1">
      <c r="B30" s="53" t="s">
        <v>113</v>
      </c>
    </row>
    <row r="31" spans="2:7" ht="18.5" thickBot="1">
      <c r="B31" s="62" t="s">
        <v>19</v>
      </c>
      <c r="C31" s="82" t="s">
        <v>49</v>
      </c>
      <c r="D31" s="342" t="s">
        <v>50</v>
      </c>
      <c r="E31" s="343"/>
    </row>
    <row r="32" spans="2:7" ht="38.25" customHeight="1" thickTop="1">
      <c r="B32" s="78" t="s">
        <v>114</v>
      </c>
      <c r="C32" s="233">
        <v>0.83402777777777781</v>
      </c>
      <c r="D32" s="332" t="s">
        <v>291</v>
      </c>
      <c r="E32" s="344"/>
    </row>
    <row r="33" spans="2:6" ht="54" customHeight="1">
      <c r="B33" s="78" t="s">
        <v>328</v>
      </c>
      <c r="C33" s="233"/>
      <c r="D33" s="334" t="s">
        <v>329</v>
      </c>
      <c r="E33" s="335"/>
    </row>
    <row r="34" spans="2:6" ht="42" customHeight="1">
      <c r="B34" s="83" t="s">
        <v>115</v>
      </c>
      <c r="C34" s="84"/>
      <c r="D34" s="334" t="s">
        <v>116</v>
      </c>
      <c r="E34" s="335"/>
    </row>
    <row r="35" spans="2:6" ht="43.5" customHeight="1">
      <c r="B35" s="83" t="s">
        <v>117</v>
      </c>
      <c r="C35" s="85"/>
      <c r="D35" s="334" t="s">
        <v>118</v>
      </c>
      <c r="E35" s="340"/>
    </row>
    <row r="36" spans="2:6" ht="44.25" customHeight="1">
      <c r="B36" s="86" t="s">
        <v>119</v>
      </c>
      <c r="C36" s="84"/>
      <c r="D36" s="334" t="s">
        <v>120</v>
      </c>
      <c r="E36" s="340"/>
    </row>
    <row r="37" spans="2:6" ht="51" customHeight="1">
      <c r="B37" s="83" t="s">
        <v>121</v>
      </c>
      <c r="C37" s="84"/>
      <c r="D37" s="334" t="s">
        <v>122</v>
      </c>
      <c r="E37" s="340"/>
    </row>
    <row r="38" spans="2:6" ht="60" customHeight="1" thickBot="1">
      <c r="B38" s="80" t="s">
        <v>123</v>
      </c>
      <c r="C38" s="87"/>
      <c r="D38" s="351" t="s">
        <v>124</v>
      </c>
      <c r="E38" s="352"/>
    </row>
    <row r="40" spans="2:6" ht="18.5" thickBot="1">
      <c r="B40" s="53" t="s">
        <v>139</v>
      </c>
    </row>
    <row r="41" spans="2:6" ht="18.5" thickBot="1">
      <c r="B41" s="76" t="s">
        <v>19</v>
      </c>
      <c r="C41" s="77" t="s">
        <v>70</v>
      </c>
      <c r="D41" s="330" t="s">
        <v>50</v>
      </c>
      <c r="E41" s="331"/>
    </row>
    <row r="42" spans="2:6" ht="37" thickTop="1" thickBot="1">
      <c r="B42" s="117" t="s">
        <v>140</v>
      </c>
      <c r="C42" s="118"/>
      <c r="D42" s="349" t="s">
        <v>141</v>
      </c>
      <c r="E42" s="350"/>
    </row>
    <row r="44" spans="2:6" ht="18.5" thickBot="1">
      <c r="B44" s="53" t="s">
        <v>271</v>
      </c>
    </row>
    <row r="45" spans="2:6" ht="18.5" thickBot="1">
      <c r="B45" s="76" t="s">
        <v>19</v>
      </c>
      <c r="C45" s="77" t="s">
        <v>70</v>
      </c>
      <c r="D45" s="330" t="s">
        <v>50</v>
      </c>
      <c r="E45" s="345"/>
      <c r="F45" s="331"/>
    </row>
    <row r="46" spans="2:6" ht="185" customHeight="1" thickTop="1">
      <c r="B46" s="235" t="s">
        <v>272</v>
      </c>
      <c r="C46" s="236"/>
      <c r="D46" s="346" t="s">
        <v>330</v>
      </c>
      <c r="E46" s="347"/>
      <c r="F46" s="348"/>
    </row>
    <row r="47" spans="2:6" ht="40.5" customHeight="1" thickBot="1">
      <c r="B47" s="234" t="s">
        <v>292</v>
      </c>
      <c r="C47" s="81"/>
      <c r="D47" s="338" t="s">
        <v>293</v>
      </c>
      <c r="E47" s="338"/>
      <c r="F47" s="339"/>
    </row>
    <row r="49" spans="2:8" ht="22.5">
      <c r="B49" s="6" t="s">
        <v>125</v>
      </c>
    </row>
    <row r="51" spans="2:8" ht="18.5" thickBot="1">
      <c r="B51" s="52" t="s">
        <v>126</v>
      </c>
    </row>
    <row r="52" spans="2:8">
      <c r="B52" s="88"/>
      <c r="C52" s="89"/>
      <c r="D52" s="89"/>
      <c r="E52" s="89"/>
      <c r="F52" s="89"/>
      <c r="G52" s="89"/>
      <c r="H52" s="90"/>
    </row>
    <row r="53" spans="2:8">
      <c r="B53" s="91"/>
      <c r="H53" s="92"/>
    </row>
    <row r="54" spans="2:8">
      <c r="B54" s="91"/>
      <c r="H54" s="92"/>
    </row>
    <row r="55" spans="2:8">
      <c r="B55" s="91"/>
      <c r="H55" s="92"/>
    </row>
    <row r="56" spans="2:8">
      <c r="B56" s="91"/>
      <c r="H56" s="92"/>
    </row>
    <row r="57" spans="2:8">
      <c r="B57" s="91"/>
      <c r="H57" s="92"/>
    </row>
    <row r="58" spans="2:8">
      <c r="B58" s="91"/>
      <c r="H58" s="92"/>
    </row>
    <row r="59" spans="2:8">
      <c r="B59" s="91"/>
      <c r="H59" s="92"/>
    </row>
    <row r="60" spans="2:8">
      <c r="B60" s="91"/>
      <c r="H60" s="92"/>
    </row>
    <row r="61" spans="2:8">
      <c r="B61" s="91"/>
      <c r="H61" s="92"/>
    </row>
    <row r="62" spans="2:8">
      <c r="B62" s="91"/>
      <c r="H62" s="92"/>
    </row>
    <row r="63" spans="2:8">
      <c r="B63" s="91"/>
      <c r="H63" s="92"/>
    </row>
    <row r="64" spans="2:8">
      <c r="B64" s="91"/>
      <c r="H64" s="92"/>
    </row>
    <row r="65" spans="2:8">
      <c r="B65" s="91"/>
      <c r="H65" s="92"/>
    </row>
    <row r="66" spans="2:8">
      <c r="B66" s="91"/>
      <c r="H66" s="92"/>
    </row>
    <row r="67" spans="2:8">
      <c r="B67" s="91"/>
      <c r="H67" s="92"/>
    </row>
    <row r="68" spans="2:8">
      <c r="B68" s="91"/>
      <c r="H68" s="92"/>
    </row>
    <row r="69" spans="2:8">
      <c r="B69" s="91"/>
      <c r="H69" s="92"/>
    </row>
    <row r="70" spans="2:8" ht="18.5" thickBot="1">
      <c r="B70" s="93"/>
      <c r="C70" s="94"/>
      <c r="D70" s="94"/>
      <c r="E70" s="94"/>
      <c r="F70" s="94"/>
      <c r="G70" s="94"/>
      <c r="H70" s="95"/>
    </row>
  </sheetData>
  <customSheetViews>
    <customSheetView guid="{3CFEE5BD-DA6A-4E80-B053-EB5A24CBEF84}" scale="90">
      <pageMargins left="0.7" right="0.7" top="0.75" bottom="0.75" header="0.3" footer="0.3"/>
      <pageSetup paperSize="9" orientation="portrait" verticalDpi="0" r:id="rId1"/>
    </customSheetView>
  </customSheetViews>
  <mergeCells count="19">
    <mergeCell ref="D47:F47"/>
    <mergeCell ref="D37:E37"/>
    <mergeCell ref="D28:E28"/>
    <mergeCell ref="D31:E31"/>
    <mergeCell ref="D32:E32"/>
    <mergeCell ref="D34:E34"/>
    <mergeCell ref="D35:E35"/>
    <mergeCell ref="D36:E36"/>
    <mergeCell ref="D45:F45"/>
    <mergeCell ref="D46:F46"/>
    <mergeCell ref="D41:E41"/>
    <mergeCell ref="D42:E42"/>
    <mergeCell ref="D38:E38"/>
    <mergeCell ref="D33:E33"/>
    <mergeCell ref="C17:D17"/>
    <mergeCell ref="D24:E24"/>
    <mergeCell ref="D25:E25"/>
    <mergeCell ref="D26:E26"/>
    <mergeCell ref="D27:E27"/>
  </mergeCells>
  <phoneticPr fontId="2"/>
  <dataValidations count="10">
    <dataValidation type="list" allowBlank="1" showInputMessage="1" showErrorMessage="1" sqref="C16 C47" xr:uid="{0040CB5C-233F-4E3E-B4DA-C02225E7FDB9}">
      <formula1>"必要,不要"</formula1>
    </dataValidation>
    <dataValidation type="whole" allowBlank="1" showInputMessage="1" showErrorMessage="1" sqref="C19:F19 C36" xr:uid="{DB6D2B02-A720-42B1-9321-A22B710E1B79}">
      <formula1>1</formula1>
      <formula2>9999</formula2>
    </dataValidation>
    <dataValidation type="list" allowBlank="1" showInputMessage="1" showErrorMessage="1" sqref="C27" xr:uid="{0291AA3D-9CC1-479F-8752-89647EAC1AA4}">
      <formula1>"Yes,No"</formula1>
    </dataValidation>
    <dataValidation type="list" allowBlank="1" showInputMessage="1" showErrorMessage="1" sqref="C34" xr:uid="{009AEF26-680B-4788-9945-F17DEBDDB92E}">
      <formula1>"YES,NO"</formula1>
    </dataValidation>
    <dataValidation type="list" allowBlank="1" showInputMessage="1" showErrorMessage="1" sqref="C37" xr:uid="{FFE6134F-6FC7-481B-9792-9FAA2646F720}">
      <formula1>"Grow,Shrink,Remain Constant"</formula1>
    </dataValidation>
    <dataValidation type="list" allowBlank="1" showInputMessage="1" showErrorMessage="1" sqref="C42" xr:uid="{4152EE52-ED91-412C-AFDB-465EE02F9EB2}">
      <formula1>"Shared,Dedicated,Capped"</formula1>
    </dataValidation>
    <dataValidation type="list" allowBlank="1" showInputMessage="1" showErrorMessage="1" sqref="C15" xr:uid="{37EAC5DD-94C4-45F0-82B6-2B97CC8C69C3}">
      <formula1>"見積必要(別途打ち合わせ必須),見積不要"</formula1>
    </dataValidation>
    <dataValidation type="list" allowBlank="1" showInputMessage="1" showErrorMessage="1" sqref="C26" xr:uid="{F84259F1-A458-4828-AF3D-961EF6557D95}">
      <formula1>"BRMS,NetBackup,Spectrum Protect,Veeam,RMAN for Oracle,Other"</formula1>
    </dataValidation>
    <dataValidation type="list" allowBlank="1" showInputMessage="1" showErrorMessage="1" sqref="C33" xr:uid="{3B1210A4-4A8E-403C-A623-A05F8B26C41C}">
      <formula1>"PowerVS:Power9,PowerVS:Power10,On-Premises:Power9,On-Premises:Power10,On-Premises:Vmware,On-Premises:x86"</formula1>
    </dataValidation>
    <dataValidation type="list" allowBlank="1" showInputMessage="1" showErrorMessage="1" sqref="C46" xr:uid="{6EED2108-35D6-4D4E-BA4A-AB9A431479EE}">
      <formula1>"Classic Infra上,VPC上,不要"</formula1>
    </dataValidation>
  </dataValidation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5" name="Check Box 1">
              <controlPr defaultSize="0" autoFill="0" autoLine="0" autoPict="0">
                <anchor moveWithCells="1">
                  <from>
                    <xdr:col>2</xdr:col>
                    <xdr:colOff>342900</xdr:colOff>
                    <xdr:row>24</xdr:row>
                    <xdr:rowOff>38100</xdr:rowOff>
                  </from>
                  <to>
                    <xdr:col>2</xdr:col>
                    <xdr:colOff>603250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6" name="Check Box 2">
              <controlPr defaultSize="0" autoFill="0" autoLine="0" autoPict="0">
                <anchor moveWithCells="1">
                  <from>
                    <xdr:col>2</xdr:col>
                    <xdr:colOff>336550</xdr:colOff>
                    <xdr:row>24</xdr:row>
                    <xdr:rowOff>247650</xdr:rowOff>
                  </from>
                  <to>
                    <xdr:col>2</xdr:col>
                    <xdr:colOff>590550</xdr:colOff>
                    <xdr:row>24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7" name="Check Box 3">
              <controlPr defaultSize="0" autoFill="0" autoLine="0" autoPict="0">
                <anchor moveWithCells="1">
                  <from>
                    <xdr:col>2</xdr:col>
                    <xdr:colOff>336550</xdr:colOff>
                    <xdr:row>24</xdr:row>
                    <xdr:rowOff>488950</xdr:rowOff>
                  </from>
                  <to>
                    <xdr:col>2</xdr:col>
                    <xdr:colOff>590550</xdr:colOff>
                    <xdr:row>24</xdr:row>
                    <xdr:rowOff>762000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EB6D-D9CD-4E75-922F-47D1BA7AC765}">
  <sheetPr codeName="Sheet6"/>
  <dimension ref="A1:B26"/>
  <sheetViews>
    <sheetView showGridLines="0" zoomScale="90" zoomScaleNormal="90" workbookViewId="0"/>
  </sheetViews>
  <sheetFormatPr defaultRowHeight="18"/>
  <cols>
    <col min="1" max="1" width="12.58203125" customWidth="1"/>
  </cols>
  <sheetData>
    <row r="1" spans="1:1">
      <c r="A1" s="36" t="s">
        <v>80</v>
      </c>
    </row>
    <row r="3" spans="1:1" ht="20">
      <c r="A3" s="7" t="s">
        <v>83</v>
      </c>
    </row>
    <row r="26" spans="1:2">
      <c r="A26" s="38" t="s">
        <v>81</v>
      </c>
      <c r="B26" s="37" t="s">
        <v>82</v>
      </c>
    </row>
  </sheetData>
  <customSheetViews>
    <customSheetView guid="{3CFEE5BD-DA6A-4E80-B053-EB5A24CBEF84}" scale="90" showGridLines="0">
      <pageMargins left="0.7" right="0.7" top="0.75" bottom="0.75" header="0.3" footer="0.3"/>
      <pageSetup paperSize="9" orientation="portrait" r:id="rId1"/>
    </customSheetView>
  </customSheetViews>
  <phoneticPr fontId="2"/>
  <hyperlinks>
    <hyperlink ref="B26" r:id="rId2" display="https://cloud.ibm.com/docs/get-support?topic=get-support-support-plans" xr:uid="{CD5D6D36-4A79-4104-8A14-B471A4E915D0}"/>
  </hyperlinks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5DCE4-052A-4830-B865-A78D25B73A89}">
  <sheetPr codeName="Sheet7"/>
  <dimension ref="B1:E31"/>
  <sheetViews>
    <sheetView workbookViewId="0"/>
  </sheetViews>
  <sheetFormatPr defaultColWidth="9" defaultRowHeight="18"/>
  <cols>
    <col min="1" max="1" width="2.33203125" style="52" customWidth="1"/>
    <col min="2" max="2" width="38" style="52" customWidth="1"/>
    <col min="3" max="3" width="17.33203125" style="52" customWidth="1"/>
    <col min="4" max="4" width="15.58203125" style="52" customWidth="1"/>
    <col min="5" max="5" width="78.25" style="52" customWidth="1"/>
    <col min="6" max="6" width="23.58203125" style="52" customWidth="1"/>
    <col min="7" max="7" width="18.33203125" style="52" customWidth="1"/>
    <col min="8" max="16384" width="9" style="52"/>
  </cols>
  <sheetData>
    <row r="1" spans="2:5" ht="26.5">
      <c r="B1" s="129" t="s">
        <v>186</v>
      </c>
    </row>
    <row r="2" spans="2:5">
      <c r="B2" s="54" t="s">
        <v>164</v>
      </c>
    </row>
    <row r="3" spans="2:5">
      <c r="B3" s="54"/>
    </row>
    <row r="4" spans="2:5">
      <c r="B4" s="130"/>
      <c r="C4" s="130" t="s">
        <v>165</v>
      </c>
      <c r="D4" s="131">
        <v>149.535</v>
      </c>
      <c r="E4" s="52" t="s">
        <v>166</v>
      </c>
    </row>
    <row r="5" spans="2:5" ht="18.5" thickBot="1">
      <c r="B5" s="130"/>
      <c r="C5" s="131" t="s">
        <v>190</v>
      </c>
      <c r="E5" s="148" t="s">
        <v>189</v>
      </c>
    </row>
    <row r="6" spans="2:5" ht="18.5" thickBot="1">
      <c r="B6" s="132" t="s">
        <v>167</v>
      </c>
      <c r="C6" s="133" t="s">
        <v>168</v>
      </c>
      <c r="D6" s="133" t="s">
        <v>169</v>
      </c>
      <c r="E6" s="134" t="s">
        <v>50</v>
      </c>
    </row>
    <row r="7" spans="2:5" ht="18.5" thickTop="1">
      <c r="B7" s="135" t="s">
        <v>170</v>
      </c>
      <c r="C7" s="136">
        <v>820.25</v>
      </c>
      <c r="D7" s="178">
        <f>C7*D4</f>
        <v>122656.08374999999</v>
      </c>
      <c r="E7" s="137" t="s">
        <v>171</v>
      </c>
    </row>
    <row r="8" spans="2:5">
      <c r="B8" s="115" t="s">
        <v>172</v>
      </c>
      <c r="C8" s="226">
        <v>74.319999999999993</v>
      </c>
      <c r="D8" s="227">
        <f>C8*D4</f>
        <v>11113.441199999999</v>
      </c>
      <c r="E8" s="228" t="s">
        <v>183</v>
      </c>
    </row>
    <row r="9" spans="2:5" ht="46.5" customHeight="1">
      <c r="B9" s="229" t="s">
        <v>284</v>
      </c>
      <c r="C9" s="222" t="s">
        <v>285</v>
      </c>
      <c r="D9" s="223" t="s">
        <v>285</v>
      </c>
      <c r="E9" s="354" t="s">
        <v>282</v>
      </c>
    </row>
    <row r="10" spans="2:5" ht="43.5" customHeight="1" thickBot="1">
      <c r="B10" s="230" t="s">
        <v>286</v>
      </c>
      <c r="C10" s="224">
        <v>1.0999999999999999E-2</v>
      </c>
      <c r="D10" s="225">
        <f>C10*D4</f>
        <v>1.6448849999999999</v>
      </c>
      <c r="E10" s="355"/>
    </row>
    <row r="11" spans="2:5" ht="17.25" customHeight="1">
      <c r="B11" s="143"/>
      <c r="C11" s="144"/>
      <c r="D11" s="145"/>
      <c r="E11" s="65"/>
    </row>
    <row r="12" spans="2:5">
      <c r="E12" s="231" t="s">
        <v>173</v>
      </c>
    </row>
    <row r="13" spans="2:5">
      <c r="E13" s="232" t="s">
        <v>174</v>
      </c>
    </row>
    <row r="14" spans="2:5">
      <c r="E14" s="232" t="s">
        <v>175</v>
      </c>
    </row>
    <row r="15" spans="2:5">
      <c r="B15"/>
    </row>
    <row r="16" spans="2:5">
      <c r="B16"/>
    </row>
    <row r="18" spans="2:2">
      <c r="B18" s="353"/>
    </row>
    <row r="19" spans="2:2">
      <c r="B19" s="353"/>
    </row>
    <row r="31" spans="2:2">
      <c r="B31" s="148" t="s">
        <v>296</v>
      </c>
    </row>
  </sheetData>
  <customSheetViews>
    <customSheetView guid="{3CFEE5BD-DA6A-4E80-B053-EB5A24CBEF84}">
      <pageMargins left="0.7" right="0.7" top="0.75" bottom="0.75" header="0.3" footer="0.3"/>
      <pageSetup paperSize="9" orientation="portrait" r:id="rId1"/>
    </customSheetView>
  </customSheetViews>
  <mergeCells count="2">
    <mergeCell ref="B18:B19"/>
    <mergeCell ref="E9:E10"/>
  </mergeCells>
  <phoneticPr fontId="2"/>
  <hyperlinks>
    <hyperlink ref="E12" location="'【必須】Power VS(AIX)'!A1" display="【必須】PowerVS(AIX)シートへ戻る" xr:uid="{241BFEC8-C176-4518-A91D-027150DF4FA8}"/>
    <hyperlink ref="E13" location="'【必須】Network '!A1" display="【必須】Networkシートへ戻る" xr:uid="{646B2D89-F93A-499B-8E81-FEF085A9BA32}"/>
    <hyperlink ref="E14" location="'【任意】ICOS '!A1" display="【任意】ICOSシートへ戻る" xr:uid="{82EFA51C-95E6-4C91-8FB3-5E6347A755C5}"/>
    <hyperlink ref="E5" r:id="rId2" xr:uid="{6E1DD8AE-1090-4E2B-A645-127841A2A350}"/>
    <hyperlink ref="B31" r:id="rId3" location="per-pricing" xr:uid="{9934013C-F1FC-4EA8-83B0-24D5B913F8DE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3F54B124D04A4BAF11B2A54B5E3064" ma:contentTypeVersion="2" ma:contentTypeDescription="新しいドキュメントを作成します。" ma:contentTypeScope="" ma:versionID="a4bc8cf25b0cbeb6f36349b66a3a00c3">
  <xsd:schema xmlns:xsd="http://www.w3.org/2001/XMLSchema" xmlns:xs="http://www.w3.org/2001/XMLSchema" xmlns:p="http://schemas.microsoft.com/office/2006/metadata/properties" xmlns:ns2="f1db5102-c73d-429b-9e09-18a96ff68e68" targetNamespace="http://schemas.microsoft.com/office/2006/metadata/properties" ma:root="true" ma:fieldsID="b97889de5c54350dce1db39f1631ce6f" ns2:_="">
    <xsd:import namespace="f1db5102-c73d-429b-9e09-18a96ff68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102-c73d-429b-9e09-18a96ff68e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51BFD-2889-4D03-B2E9-B82E77B0FA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80EBD4-1E5B-429E-8C9E-E9747A0CB0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5A5F07-5F30-4CD6-B2A9-EF31D4372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102-c73d-429b-9e09-18a96ff68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【必須】見積必要情報</vt:lpstr>
      <vt:lpstr>【必須】Power VS(AIX)</vt:lpstr>
      <vt:lpstr>【必須】Network </vt:lpstr>
      <vt:lpstr>【任意】ロードバランサー</vt:lpstr>
      <vt:lpstr>【任意】Backup</vt:lpstr>
      <vt:lpstr>【任意】ICOS </vt:lpstr>
      <vt:lpstr>【任意】VTL</vt:lpstr>
      <vt:lpstr>【参考資料】運用サポートメニュー</vt:lpstr>
      <vt:lpstr>【参考資料】関連サービス概算価格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奈津美</dc:creator>
  <cp:lastModifiedBy>小島 奈津美</cp:lastModifiedBy>
  <cp:lastPrinted>2019-07-16T08:59:40Z</cp:lastPrinted>
  <dcterms:created xsi:type="dcterms:W3CDTF">2019-05-30T08:15:49Z</dcterms:created>
  <dcterms:modified xsi:type="dcterms:W3CDTF">2025-03-04T01:30:15Z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0x010100BD3F54B124D04A4BAF11B2A54B5E3064</vt:lpwstr>
  </property>
</Properties>
</file>