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36760760\Downloads\Seismic更新\サポートパック Linux\"/>
    </mc:Choice>
  </mc:AlternateContent>
  <xr:revisionPtr revIDLastSave="0" documentId="13_ncr:1_{B7E767B0-AA0F-42D6-ACAB-6555B113B3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1" r:id="rId1"/>
    <sheet name="製品選択リスト" sheetId="6" r:id="rId2"/>
    <sheet name="OSS製品見積" sheetId="5" r:id="rId3"/>
    <sheet name="OSS対応製品リスト " sheetId="4" r:id="rId4"/>
    <sheet name="商品番号" sheetId="3" r:id="rId5"/>
    <sheet name="vmware用移行プラン" sheetId="2" r:id="rId6"/>
  </sheets>
  <externalReferences>
    <externalReference r:id="rId7"/>
    <externalReference r:id="rId8"/>
  </externalReferences>
  <definedNames>
    <definedName name="_Regression_X" localSheetId="2" hidden="1">#REF!</definedName>
    <definedName name="_Regression_X" localSheetId="4" hidden="1">#REF!</definedName>
    <definedName name="_Regression_X" localSheetId="1" hidden="1">#REF!</definedName>
    <definedName name="_Regression_X" hidden="1">#REF!</definedName>
    <definedName name="_Sort" localSheetId="2" hidden="1">[1]ﾃﾚﾊﾞﾝRTGS共用!#REF!</definedName>
    <definedName name="_Sort" localSheetId="4" hidden="1">[1]ﾃﾚﾊﾞﾝRTGS共用!#REF!</definedName>
    <definedName name="_Sort" localSheetId="1" hidden="1">[1]ﾃﾚﾊﾞﾝRTGS共用!#REF!</definedName>
    <definedName name="_Sort" hidden="1">[1]ﾃﾚﾊﾞﾝRTGS共用!#REF!</definedName>
    <definedName name="ＧＷメッセージ一覧" localSheetId="2" hidden="1">#REF!</definedName>
    <definedName name="ＧＷメッセージ一覧" localSheetId="4" hidden="1">#REF!</definedName>
    <definedName name="ＧＷメッセージ一覧" localSheetId="1" hidden="1">#REF!</definedName>
    <definedName name="ＧＷメッセージ一覧" hidden="1">#REF!</definedName>
    <definedName name="HTML1_1" hidden="1">"'[付図1&amp;2.XLS]readme'!$A$2:$F$13"</definedName>
    <definedName name="HTML1_11" hidden="1">1</definedName>
    <definedName name="HTML1_12" hidden="1">"D:\WWW\siketsu_manual2.htm"</definedName>
    <definedName name="HTML1_2" hidden="1">-4146</definedName>
    <definedName name="HTML1_3" hidden="1">"D:\WWW\siketsu_manual.htm"</definedName>
    <definedName name="HTML2_1" hidden="1">"'[付図1&amp;2.XLS]readme'!$A$1:$F$13"</definedName>
    <definedName name="HTML2_11" hidden="1">1</definedName>
    <definedName name="HTML2_12" hidden="1">"D:\WWW\siketsu_manual.htm"</definedName>
    <definedName name="HTML2_2" hidden="1">-4146</definedName>
    <definedName name="HTML2_3" hidden="1">"D:\WWW\siketsu_manual0.htm"</definedName>
    <definedName name="HTMLCount" hidden="1">2</definedName>
    <definedName name="Microsoft" localSheetId="1">製品選択リスト!$S$73:$S$93</definedName>
    <definedName name="Microsoft">#REF!</definedName>
    <definedName name="Nutanix" localSheetId="1">製品選択リスト!$V$73</definedName>
    <definedName name="Nutanix">#REF!</definedName>
    <definedName name="OSS" localSheetId="1">製品選択リスト!$W$73</definedName>
    <definedName name="OSS">#REF!</definedName>
    <definedName name="ｐ" localSheetId="2" hidden="1">#REF!</definedName>
    <definedName name="ｐ" localSheetId="4" hidden="1">#REF!</definedName>
    <definedName name="ｐ" localSheetId="1" hidden="1">#REF!</definedName>
    <definedName name="ｐ" hidden="1">#REF!</definedName>
    <definedName name="Red_Hat">製品選択リスト!$U$73:$U$81</definedName>
    <definedName name="Vendors" localSheetId="2">[2]製品選択リスト!$R$72:$V$72</definedName>
    <definedName name="Vendors" localSheetId="1">製品選択リスト!$S$72:$W$72</definedName>
    <definedName name="Vendors">#REF!</definedName>
    <definedName name="VMware" localSheetId="1">製品選択リスト!$T$73:$T$93</definedName>
    <definedName name="VMware">#REF!</definedName>
    <definedName name="あああ" localSheetId="2" hidden="1">#REF!</definedName>
    <definedName name="あああ" localSheetId="4" hidden="1">#REF!</definedName>
    <definedName name="あああ" localSheetId="1" hidden="1">#REF!</definedName>
    <definedName name="あああ" hidden="1">#REF!</definedName>
    <definedName name="タスクドキュメント１" localSheetId="2" hidden="1">#REF!</definedName>
    <definedName name="タスクドキュメント１" localSheetId="4" hidden="1">#REF!</definedName>
    <definedName name="タスクドキュメント１" localSheetId="1" hidden="1">#REF!</definedName>
    <definedName name="タスクドキュメント１" hidden="1">#REF!</definedName>
    <definedName name="安藤" localSheetId="2" hidden="1">#REF!</definedName>
    <definedName name="安藤" localSheetId="4" hidden="1">#REF!</definedName>
    <definedName name="安藤" localSheetId="1" hidden="1">#REF!</definedName>
    <definedName name="安藤" hidden="1">#REF!</definedName>
    <definedName name="関連表" localSheetId="4" hidden="1">#REF!</definedName>
    <definedName name="関連表" hidden="1">#REF!</definedName>
    <definedName name="工事種別前画面" localSheetId="2">OSS製品見積!工事種別前画面</definedName>
    <definedName name="工事種別前画面" localSheetId="4">商品番号!工事種別前画面</definedName>
    <definedName name="束原" localSheetId="2" hidden="1">#REF!</definedName>
    <definedName name="束原" localSheetId="4" hidden="1">#REF!</definedName>
    <definedName name="束原" localSheetId="1" hidden="1">#REF!</definedName>
    <definedName name="束原" hidden="1">#REF!</definedName>
    <definedName name="導入時期う" localSheetId="2" hidden="1">#REF!</definedName>
    <definedName name="導入時期う" localSheetId="4" hidden="1">#REF!</definedName>
    <definedName name="導入時期う" localSheetId="1" hidden="1">#REF!</definedName>
    <definedName name="導入時期う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6" l="1"/>
  <c r="G52" i="6"/>
  <c r="I52" i="6" s="1"/>
  <c r="D52" i="6"/>
  <c r="P50" i="6"/>
  <c r="C50" i="6"/>
  <c r="P49" i="6"/>
  <c r="C49" i="6"/>
  <c r="P48" i="6"/>
  <c r="C48" i="6"/>
  <c r="P47" i="6"/>
  <c r="C47" i="6"/>
  <c r="P46" i="6"/>
  <c r="C46" i="6"/>
  <c r="P45" i="6"/>
  <c r="C45" i="6"/>
  <c r="P44" i="6"/>
  <c r="C44" i="6"/>
  <c r="P43" i="6"/>
  <c r="C43" i="6"/>
  <c r="P42" i="6"/>
  <c r="C42" i="6"/>
  <c r="P41" i="6"/>
  <c r="C41" i="6"/>
  <c r="P40" i="6"/>
  <c r="C40" i="6"/>
  <c r="P39" i="6"/>
  <c r="C39" i="6"/>
  <c r="P38" i="6"/>
  <c r="C38" i="6"/>
  <c r="P37" i="6"/>
  <c r="C37" i="6"/>
  <c r="P36" i="6"/>
  <c r="C36" i="6"/>
  <c r="P35" i="6"/>
  <c r="C35" i="6"/>
  <c r="P34" i="6"/>
  <c r="C34" i="6"/>
  <c r="P33" i="6"/>
  <c r="C33" i="6"/>
  <c r="P32" i="6"/>
  <c r="C32" i="6"/>
  <c r="P31" i="6"/>
  <c r="C31" i="6"/>
  <c r="P30" i="6"/>
  <c r="C30" i="6"/>
  <c r="P29" i="6"/>
  <c r="C29" i="6"/>
  <c r="P28" i="6"/>
  <c r="C28" i="6"/>
  <c r="P27" i="6"/>
  <c r="C27" i="6"/>
  <c r="P26" i="6"/>
  <c r="C26" i="6"/>
  <c r="P25" i="6"/>
  <c r="C25" i="6"/>
  <c r="P24" i="6"/>
  <c r="C24" i="6"/>
  <c r="P23" i="6"/>
  <c r="C23" i="6"/>
  <c r="P22" i="6"/>
  <c r="C22" i="6"/>
  <c r="P21" i="6"/>
  <c r="C21" i="6"/>
  <c r="P20" i="6"/>
  <c r="C20" i="6"/>
  <c r="P19" i="6"/>
  <c r="C19" i="6"/>
  <c r="P18" i="6"/>
  <c r="C18" i="6"/>
  <c r="P17" i="6"/>
  <c r="C17" i="6"/>
  <c r="P16" i="6"/>
  <c r="C16" i="6"/>
  <c r="P15" i="6"/>
  <c r="C15" i="6"/>
  <c r="P14" i="6"/>
  <c r="C14" i="6"/>
  <c r="P13" i="6"/>
  <c r="C13" i="6"/>
  <c r="P12" i="6"/>
  <c r="C12" i="6"/>
  <c r="P11" i="6"/>
  <c r="C11" i="6"/>
  <c r="P10" i="6"/>
  <c r="C10" i="6"/>
  <c r="P9" i="6"/>
  <c r="P8" i="6"/>
  <c r="P7" i="6"/>
  <c r="C7" i="6"/>
  <c r="J19" i="5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7" i="4" s="1"/>
  <c r="B28" i="4" s="1"/>
  <c r="B29" i="4" s="1"/>
  <c r="B30" i="4" s="1"/>
  <c r="B31" i="4" s="1"/>
  <c r="B32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B10" i="4"/>
  <c r="B9" i="4"/>
  <c r="K35" i="4" l="1"/>
  <c r="K36" i="4" s="1"/>
  <c r="K37" i="4" s="1"/>
  <c r="K38" i="4" s="1"/>
  <c r="K39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T8" i="4" s="1"/>
  <c r="T9" i="4" s="1"/>
  <c r="T10" i="4" s="1"/>
  <c r="T11" i="4" s="1"/>
  <c r="T12" i="4" s="1"/>
  <c r="T13" i="4" s="1"/>
  <c r="T14" i="4" s="1"/>
  <c r="T15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Z8" i="4" s="1"/>
  <c r="Z9" i="4" s="1"/>
  <c r="Z10" i="4" s="1"/>
  <c r="Z11" i="4" s="1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33" i="4" s="1"/>
  <c r="Z34" i="4" s="1"/>
  <c r="Z35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C37" i="4" s="1"/>
  <c r="AC38" i="4" s="1"/>
  <c r="AC39" i="4" s="1"/>
  <c r="AC40" i="4" s="1"/>
  <c r="K29" i="4"/>
  <c r="K30" i="4" s="1"/>
</calcChain>
</file>

<file path=xl/sharedStrings.xml><?xml version="1.0" encoding="utf-8"?>
<sst xmlns="http://schemas.openxmlformats.org/spreadsheetml/2006/main" count="720" uniqueCount="542">
  <si>
    <t>*vmware製品のEOS後のサポートの場合にご記入いただくものです。</t>
    <rPh sb="7" eb="9">
      <t>セイヒn</t>
    </rPh>
    <rPh sb="13" eb="14">
      <t xml:space="preserve">ゴ </t>
    </rPh>
    <rPh sb="20" eb="22">
      <t>バアイ</t>
    </rPh>
    <phoneticPr fontId="4"/>
  </si>
  <si>
    <t>移行予定日:</t>
    <rPh sb="0" eb="2">
      <t>イコウ</t>
    </rPh>
    <rPh sb="2" eb="5">
      <t>ヨテイ</t>
    </rPh>
    <phoneticPr fontId="4"/>
  </si>
  <si>
    <t>移行予定製品:</t>
    <rPh sb="0" eb="1">
      <t>イコウ</t>
    </rPh>
    <phoneticPr fontId="4"/>
  </si>
  <si>
    <t>差し支えなければ、移行ができない理由をお聞かせください：</t>
    <rPh sb="0" eb="1">
      <t>サシツカエ</t>
    </rPh>
    <rPh sb="9" eb="11">
      <t>イコウ</t>
    </rPh>
    <rPh sb="16" eb="18">
      <t>リユウヲ</t>
    </rPh>
    <phoneticPr fontId="4"/>
  </si>
  <si>
    <t>2020/02/28現在</t>
    <rPh sb="10" eb="12">
      <t>ゲンザイ</t>
    </rPh>
    <phoneticPr fontId="8"/>
  </si>
  <si>
    <t>＜マルチベンダー・サポート・ライン ・商品番号および概算月額＞</t>
    <rPh sb="19" eb="21">
      <t>ショウヒン</t>
    </rPh>
    <rPh sb="21" eb="23">
      <t>バンゴウ</t>
    </rPh>
    <rPh sb="26" eb="28">
      <t>ガイサn</t>
    </rPh>
    <rPh sb="28" eb="30">
      <t>g</t>
    </rPh>
    <phoneticPr fontId="12"/>
  </si>
  <si>
    <t>商品名</t>
    <rPh sb="0" eb="2">
      <t>ショウヒン</t>
    </rPh>
    <rPh sb="2" eb="3">
      <t>ナ</t>
    </rPh>
    <phoneticPr fontId="12"/>
  </si>
  <si>
    <t>商品番号</t>
    <rPh sb="0" eb="2">
      <t>ショウヒン</t>
    </rPh>
    <rPh sb="2" eb="4">
      <t>バンゴウ</t>
    </rPh>
    <phoneticPr fontId="12"/>
  </si>
  <si>
    <t>20coreまで</t>
    <phoneticPr fontId="4"/>
  </si>
  <si>
    <t>32coreまで</t>
    <phoneticPr fontId="4"/>
  </si>
  <si>
    <t>64Coreまで</t>
    <phoneticPr fontId="4"/>
  </si>
  <si>
    <t>月額概算(税別）</t>
    <rPh sb="0" eb="2">
      <t>ゲテゥ</t>
    </rPh>
    <rPh sb="2" eb="4">
      <t>ガイサn</t>
    </rPh>
    <rPh sb="5" eb="7">
      <t>ゼイ</t>
    </rPh>
    <phoneticPr fontId="4"/>
  </si>
  <si>
    <t>Grp-A 拡張時間帯（1年）</t>
    <rPh sb="6" eb="8">
      <t>カクチョウ</t>
    </rPh>
    <rPh sb="8" eb="11">
      <t>ジカンタイ</t>
    </rPh>
    <rPh sb="13" eb="14">
      <t>ネン</t>
    </rPh>
    <phoneticPr fontId="12"/>
  </si>
  <si>
    <t>MVSL02M</t>
    <phoneticPr fontId="4"/>
  </si>
  <si>
    <t>約40,000円</t>
    <rPh sb="0" eb="1">
      <t>ヤク</t>
    </rPh>
    <rPh sb="7" eb="8">
      <t>エn</t>
    </rPh>
    <phoneticPr fontId="4"/>
  </si>
  <si>
    <t>約60,000円</t>
    <rPh sb="0" eb="1">
      <t>ヤク</t>
    </rPh>
    <rPh sb="7" eb="8">
      <t>エn</t>
    </rPh>
    <phoneticPr fontId="4"/>
  </si>
  <si>
    <t>約120,000円</t>
    <rPh sb="0" eb="1">
      <t>ヤク</t>
    </rPh>
    <rPh sb="8" eb="9">
      <t>エn</t>
    </rPh>
    <phoneticPr fontId="4"/>
  </si>
  <si>
    <t>Grp-B 拡張時間帯（1年）</t>
    <rPh sb="6" eb="8">
      <t>カクチョウ</t>
    </rPh>
    <rPh sb="8" eb="11">
      <t>ジカンタイ</t>
    </rPh>
    <rPh sb="13" eb="14">
      <t>ネン</t>
    </rPh>
    <phoneticPr fontId="12"/>
  </si>
  <si>
    <t>MVSL12M</t>
    <phoneticPr fontId="4"/>
  </si>
  <si>
    <t>約50,000円</t>
    <rPh sb="0" eb="1">
      <t>ヤク</t>
    </rPh>
    <rPh sb="7" eb="8">
      <t>エn</t>
    </rPh>
    <phoneticPr fontId="4"/>
  </si>
  <si>
    <t>約80,000円</t>
    <rPh sb="0" eb="1">
      <t>ヤク</t>
    </rPh>
    <rPh sb="7" eb="8">
      <t>エn</t>
    </rPh>
    <phoneticPr fontId="4"/>
  </si>
  <si>
    <t>約160,000円</t>
    <rPh sb="0" eb="1">
      <t>ヤク</t>
    </rPh>
    <rPh sb="8" eb="9">
      <t>エn</t>
    </rPh>
    <phoneticPr fontId="4"/>
  </si>
  <si>
    <t>Grp-U 拡張時間帯（1年）</t>
    <rPh sb="6" eb="8">
      <t>カクチョウ</t>
    </rPh>
    <rPh sb="8" eb="11">
      <t>ジカンタイ</t>
    </rPh>
    <phoneticPr fontId="12"/>
  </si>
  <si>
    <t>MVSL62M</t>
    <phoneticPr fontId="4"/>
  </si>
  <si>
    <t>約240,000円</t>
    <rPh sb="0" eb="1">
      <t>ヤク</t>
    </rPh>
    <rPh sb="8" eb="9">
      <t>エn</t>
    </rPh>
    <phoneticPr fontId="4"/>
  </si>
  <si>
    <t>青色製品は標準対応製品</t>
    <rPh sb="0" eb="1">
      <t>アオ</t>
    </rPh>
    <rPh sb="1" eb="2">
      <t>クロ</t>
    </rPh>
    <rPh sb="2" eb="4">
      <t>セイヒn</t>
    </rPh>
    <rPh sb="5" eb="7">
      <t>ヒョウジュn</t>
    </rPh>
    <rPh sb="7" eb="9">
      <t>タイオウ</t>
    </rPh>
    <rPh sb="9" eb="11">
      <t>セイヒn</t>
    </rPh>
    <phoneticPr fontId="22"/>
  </si>
  <si>
    <t>赤色製品は個別見積製品</t>
    <rPh sb="0" eb="1">
      <t xml:space="preserve">アカ </t>
    </rPh>
    <rPh sb="1" eb="2">
      <t>クロ</t>
    </rPh>
    <rPh sb="2" eb="4">
      <t>セイヒn</t>
    </rPh>
    <rPh sb="5" eb="7">
      <t>コベテゥ</t>
    </rPh>
    <rPh sb="7" eb="9">
      <t>ミツモリ</t>
    </rPh>
    <rPh sb="9" eb="11">
      <t>セイヒn</t>
    </rPh>
    <phoneticPr fontId="22"/>
  </si>
  <si>
    <t>as of 2019/10/25</t>
    <phoneticPr fontId="22"/>
  </si>
  <si>
    <t>ビッグデータ</t>
    <phoneticPr fontId="22"/>
  </si>
  <si>
    <t>WEB・スクリプト言語</t>
    <rPh sb="9" eb="11">
      <t xml:space="preserve">ゲンゴ </t>
    </rPh>
    <phoneticPr fontId="22"/>
  </si>
  <si>
    <t>クラウド</t>
    <phoneticPr fontId="22"/>
  </si>
  <si>
    <t>ファイル・メールサーバー</t>
    <phoneticPr fontId="22"/>
  </si>
  <si>
    <t>APサーバ関連</t>
    <rPh sb="5" eb="7">
      <t xml:space="preserve">カンレン </t>
    </rPh>
    <phoneticPr fontId="22"/>
  </si>
  <si>
    <t>コンテナ技術関連</t>
    <rPh sb="4" eb="6">
      <t xml:space="preserve">ギジュツ </t>
    </rPh>
    <phoneticPr fontId="22"/>
  </si>
  <si>
    <t>運用・管理関連</t>
    <rPh sb="0" eb="2">
      <t xml:space="preserve">ウニョウ </t>
    </rPh>
    <rPh sb="3" eb="5">
      <t xml:space="preserve">カンリ </t>
    </rPh>
    <rPh sb="5" eb="7">
      <t xml:space="preserve">カンレン </t>
    </rPh>
    <phoneticPr fontId="22"/>
  </si>
  <si>
    <t>ネットワーク・認証関連</t>
    <rPh sb="7" eb="9">
      <t>ニンショウ</t>
    </rPh>
    <rPh sb="9" eb="11">
      <t>カンレn</t>
    </rPh>
    <phoneticPr fontId="22"/>
  </si>
  <si>
    <t>開発支援</t>
    <rPh sb="0" eb="2">
      <t xml:space="preserve">カイハツ </t>
    </rPh>
    <rPh sb="2" eb="4">
      <t xml:space="preserve">シエン </t>
    </rPh>
    <phoneticPr fontId="22"/>
  </si>
  <si>
    <t>Analytics</t>
  </si>
  <si>
    <t>Application Runtime</t>
  </si>
  <si>
    <t>Cloud</t>
  </si>
  <si>
    <t>Middleware</t>
  </si>
  <si>
    <t>Application Servers</t>
  </si>
  <si>
    <t>Container</t>
  </si>
  <si>
    <t>Deployment Mgmt &amp; Monitor</t>
    <phoneticPr fontId="22"/>
  </si>
  <si>
    <t>Network  &amp; Security</t>
    <phoneticPr fontId="12"/>
  </si>
  <si>
    <t>Tools</t>
  </si>
  <si>
    <t>Apache Solr</t>
    <phoneticPr fontId="22"/>
  </si>
  <si>
    <t>Apache httpd</t>
    <phoneticPr fontId="22"/>
  </si>
  <si>
    <t>HashiCorp Consul</t>
  </si>
  <si>
    <t>Open Stack ANSIBLE</t>
  </si>
  <si>
    <t>ClamAV</t>
    <phoneticPr fontId="12"/>
  </si>
  <si>
    <t>Apache Tomcat</t>
    <phoneticPr fontId="22"/>
  </si>
  <si>
    <t>Docker</t>
    <phoneticPr fontId="22"/>
  </si>
  <si>
    <t>Ansible</t>
    <phoneticPr fontId="22"/>
  </si>
  <si>
    <t>BIND</t>
    <phoneticPr fontId="12"/>
  </si>
  <si>
    <t>Autotools</t>
    <phoneticPr fontId="22"/>
  </si>
  <si>
    <t>Apache Spark</t>
    <phoneticPr fontId="22"/>
  </si>
  <si>
    <t>AWStats</t>
    <phoneticPr fontId="22"/>
  </si>
  <si>
    <t>HashiCorp Vault</t>
  </si>
  <si>
    <t>Open Stack BARBICAN</t>
  </si>
  <si>
    <t>Courier-IMAP</t>
  </si>
  <si>
    <t>celiometer</t>
    <phoneticPr fontId="22"/>
  </si>
  <si>
    <t>Atomic OS</t>
  </si>
  <si>
    <t>Cacti</t>
  </si>
  <si>
    <t>DHCP (ISC DHCP)</t>
    <phoneticPr fontId="12"/>
  </si>
  <si>
    <t>CVS</t>
    <phoneticPr fontId="12"/>
  </si>
  <si>
    <t>Apigility</t>
    <phoneticPr fontId="22"/>
  </si>
  <si>
    <t>nginx</t>
    <phoneticPr fontId="22"/>
  </si>
  <si>
    <t>Hibernate</t>
  </si>
  <si>
    <t>Open Stack CEILOMETER</t>
  </si>
  <si>
    <t>Cyrus IMAP</t>
  </si>
  <si>
    <t>GlassFish</t>
    <phoneticPr fontId="22"/>
  </si>
  <si>
    <t>Buildash</t>
    <phoneticPr fontId="12"/>
  </si>
  <si>
    <t>MRTG</t>
    <phoneticPr fontId="12"/>
  </si>
  <si>
    <t>FreeRADIUS</t>
  </si>
  <si>
    <t>GCC</t>
  </si>
  <si>
    <t>Elasticsearch (ELK)</t>
    <phoneticPr fontId="22"/>
  </si>
  <si>
    <t>Perl</t>
    <phoneticPr fontId="22"/>
  </si>
  <si>
    <t>Hibernate Annotations</t>
  </si>
  <si>
    <t>Open Stack CINDER</t>
  </si>
  <si>
    <t>Dovecot</t>
  </si>
  <si>
    <t>mod_jk</t>
  </si>
  <si>
    <t>Helm</t>
  </si>
  <si>
    <t>Nagios</t>
    <phoneticPr fontId="22"/>
  </si>
  <si>
    <t>iptables</t>
    <phoneticPr fontId="22"/>
  </si>
  <si>
    <t>GDB</t>
  </si>
  <si>
    <t>FluentD</t>
  </si>
  <si>
    <t>PHP</t>
    <phoneticPr fontId="22"/>
  </si>
  <si>
    <t>Hibernate Core</t>
  </si>
  <si>
    <t>Open Stack CLOUDKITTY</t>
  </si>
  <si>
    <t>Exim</t>
  </si>
  <si>
    <t>Wildfly / JBoss</t>
    <phoneticPr fontId="22"/>
  </si>
  <si>
    <t>ISTIO</t>
  </si>
  <si>
    <t>net-snmp</t>
  </si>
  <si>
    <t>NIS</t>
    <phoneticPr fontId="12"/>
  </si>
  <si>
    <t>Git</t>
    <phoneticPr fontId="12"/>
  </si>
  <si>
    <t>Grafana</t>
    <phoneticPr fontId="22"/>
  </si>
  <si>
    <t>Python</t>
    <phoneticPr fontId="22"/>
  </si>
  <si>
    <t>Hibernate EntityManager</t>
  </si>
  <si>
    <t>Open Stack CONGRESS</t>
  </si>
  <si>
    <t>fml</t>
  </si>
  <si>
    <t>Alfesco</t>
  </si>
  <si>
    <t>Kubernetes</t>
    <phoneticPr fontId="22"/>
  </si>
  <si>
    <t>OpenPegasus</t>
  </si>
  <si>
    <t>ntpd</t>
    <phoneticPr fontId="12"/>
  </si>
  <si>
    <t>Redmine</t>
    <phoneticPr fontId="22"/>
  </si>
  <si>
    <t>GraphicsMagick</t>
    <phoneticPr fontId="12"/>
  </si>
  <si>
    <t>Ruby</t>
  </si>
  <si>
    <t>Jackson</t>
  </si>
  <si>
    <t>Open Stack DESIGNATE</t>
  </si>
  <si>
    <t>ISC-DHCP</t>
  </si>
  <si>
    <t>Apache Geronimo</t>
  </si>
  <si>
    <t>Podman</t>
    <phoneticPr fontId="22"/>
  </si>
  <si>
    <t>Puppet</t>
    <phoneticPr fontId="22"/>
  </si>
  <si>
    <t>OpenLDAP</t>
    <phoneticPr fontId="22"/>
  </si>
  <si>
    <t>Subversion</t>
    <phoneticPr fontId="22"/>
  </si>
  <si>
    <t>Graylog</t>
  </si>
  <si>
    <t>Ruby on Rails</t>
  </si>
  <si>
    <t>Java</t>
  </si>
  <si>
    <t>Open Stack FREEZER</t>
  </si>
  <si>
    <t>Mailman</t>
  </si>
  <si>
    <t>Apache HTTP Server</t>
    <phoneticPr fontId="22"/>
  </si>
  <si>
    <t>Skopeo</t>
    <phoneticPr fontId="22"/>
  </si>
  <si>
    <t>RPM</t>
  </si>
  <si>
    <t>OpenSSH</t>
    <phoneticPr fontId="22"/>
  </si>
  <si>
    <t>Apache ANT</t>
  </si>
  <si>
    <t>Hadoop</t>
    <phoneticPr fontId="22"/>
  </si>
  <si>
    <t>Squid</t>
    <phoneticPr fontId="22"/>
  </si>
  <si>
    <t>jQuery</t>
  </si>
  <si>
    <t>Open Stack GLANCE</t>
  </si>
  <si>
    <t>NFS</t>
  </si>
  <si>
    <t>Apache ServiceMix</t>
  </si>
  <si>
    <t>RRDtool</t>
  </si>
  <si>
    <t>OpenSSL</t>
    <phoneticPr fontId="22"/>
  </si>
  <si>
    <t>Checkstyle</t>
    <phoneticPr fontId="12"/>
  </si>
  <si>
    <t>iBATIS</t>
  </si>
  <si>
    <t>TUX</t>
    <phoneticPr fontId="12"/>
  </si>
  <si>
    <t>jQueryUI</t>
    <phoneticPr fontId="22"/>
  </si>
  <si>
    <t>Open Stack HEAT</t>
  </si>
  <si>
    <t>Postfix</t>
    <phoneticPr fontId="22"/>
  </si>
  <si>
    <t>Apache TomEE</t>
  </si>
  <si>
    <t>データベース関連</t>
    <rPh sb="6" eb="8">
      <t xml:space="preserve">カンレン </t>
    </rPh>
    <phoneticPr fontId="22"/>
  </si>
  <si>
    <t>Rsyslog</t>
  </si>
  <si>
    <t>Openswan</t>
    <phoneticPr fontId="12"/>
  </si>
  <si>
    <t>Cucumber</t>
  </si>
  <si>
    <t>ImageMagick</t>
    <phoneticPr fontId="22"/>
  </si>
  <si>
    <t>Webalizer</t>
  </si>
  <si>
    <t>LDAP Java SDK</t>
  </si>
  <si>
    <t>Open Stack HORIZON</t>
  </si>
  <si>
    <t>ProFTPD</t>
  </si>
  <si>
    <t>Drools Guvnor</t>
  </si>
  <si>
    <t>Database</t>
  </si>
  <si>
    <t>SFCB</t>
    <phoneticPr fontId="12"/>
  </si>
  <si>
    <t>pam</t>
    <phoneticPr fontId="22"/>
  </si>
  <si>
    <t>djUnit</t>
  </si>
  <si>
    <t>Kafka</t>
  </si>
  <si>
    <t>Ant-contrib</t>
  </si>
  <si>
    <t>MyBatis</t>
  </si>
  <si>
    <t>Open Stack IRONIC</t>
  </si>
  <si>
    <t>Qmail</t>
  </si>
  <si>
    <t>HAProxy</t>
  </si>
  <si>
    <t>syslog-ng</t>
    <phoneticPr fontId="22"/>
  </si>
  <si>
    <t>389DirectoryServer</t>
    <phoneticPr fontId="22"/>
  </si>
  <si>
    <t>FreeType2</t>
  </si>
  <si>
    <t>Kibana (ELK)</t>
  </si>
  <si>
    <t>Apache Axis</t>
    <phoneticPr fontId="12"/>
  </si>
  <si>
    <t>NetBeans</t>
  </si>
  <si>
    <t>Open Stack KEYSTONE</t>
  </si>
  <si>
    <t>Samba</t>
    <phoneticPr fontId="22"/>
  </si>
  <si>
    <t>Jetty</t>
  </si>
  <si>
    <t>BerkleyDB</t>
    <phoneticPr fontId="12"/>
  </si>
  <si>
    <t>usermin</t>
    <phoneticPr fontId="12"/>
  </si>
  <si>
    <t>Artifactory</t>
  </si>
  <si>
    <t>GitLab</t>
  </si>
  <si>
    <t>Logstash (ELK)</t>
  </si>
  <si>
    <t>Apache Axis2</t>
    <phoneticPr fontId="12"/>
  </si>
  <si>
    <t>Node.js</t>
  </si>
  <si>
    <t>Open Stack MANILA</t>
  </si>
  <si>
    <t>Sendmail</t>
    <phoneticPr fontId="22"/>
  </si>
  <si>
    <t>Joomla!</t>
  </si>
  <si>
    <t>memcached</t>
  </si>
  <si>
    <t>webmin</t>
    <phoneticPr fontId="12"/>
  </si>
  <si>
    <t>chrony</t>
    <phoneticPr fontId="12"/>
  </si>
  <si>
    <t>GNU Make</t>
  </si>
  <si>
    <t>Rabbit MQ</t>
  </si>
  <si>
    <t>Apache Commons</t>
  </si>
  <si>
    <t>OpenJDK</t>
  </si>
  <si>
    <t>Open Stack MONASCA</t>
  </si>
  <si>
    <t>SpamAssassin</t>
    <phoneticPr fontId="12"/>
  </si>
  <si>
    <t>lighttpd</t>
  </si>
  <si>
    <t>pgAdmin-III</t>
  </si>
  <si>
    <t>Yum</t>
    <phoneticPr fontId="22"/>
  </si>
  <si>
    <t>Free IPA</t>
  </si>
  <si>
    <t>GNU sed</t>
  </si>
  <si>
    <t>Apache Jackrabbit</t>
  </si>
  <si>
    <t>OpenJPA</t>
  </si>
  <si>
    <t>Open Stack NEUTRON</t>
  </si>
  <si>
    <t>Squirrelmail</t>
  </si>
  <si>
    <t>mod_perl</t>
  </si>
  <si>
    <t>PgPool-II</t>
  </si>
  <si>
    <t>Zabbix</t>
    <phoneticPr fontId="22"/>
  </si>
  <si>
    <t>GNU Privacy Guard</t>
  </si>
  <si>
    <t>GNU Wget</t>
  </si>
  <si>
    <t>負荷分散関連</t>
    <rPh sb="0" eb="4">
      <t xml:space="preserve">フカ </t>
    </rPh>
    <rPh sb="4" eb="6">
      <t>カンレn</t>
    </rPh>
    <phoneticPr fontId="22"/>
  </si>
  <si>
    <t>Apache log4j</t>
  </si>
  <si>
    <t>Perl Compati Reg Ex (PCRE)</t>
    <phoneticPr fontId="22"/>
  </si>
  <si>
    <t>Open Stack NOVA</t>
  </si>
  <si>
    <t>UW-IMAP</t>
    <phoneticPr fontId="12"/>
  </si>
  <si>
    <t>mod_python</t>
  </si>
  <si>
    <t>PostgreSQL (heap)</t>
    <phoneticPr fontId="22"/>
  </si>
  <si>
    <t>Apache Maven</t>
    <phoneticPr fontId="12"/>
  </si>
  <si>
    <t>nftables</t>
    <phoneticPr fontId="12"/>
  </si>
  <si>
    <t>GraphicsMagick</t>
  </si>
  <si>
    <t>Load Balancing</t>
    <phoneticPr fontId="12"/>
  </si>
  <si>
    <t>Apache Struts 2.x</t>
  </si>
  <si>
    <t>Perl DBD::Oracle module</t>
  </si>
  <si>
    <t>Open Stack OCTAVIA</t>
  </si>
  <si>
    <t>vsftpd</t>
    <phoneticPr fontId="22"/>
  </si>
  <si>
    <t>mod_xml2enc</t>
  </si>
  <si>
    <t>Slon-I</t>
    <phoneticPr fontId="22"/>
  </si>
  <si>
    <t>Apache TCPMon</t>
    <phoneticPr fontId="12"/>
  </si>
  <si>
    <t>NSD</t>
    <phoneticPr fontId="12"/>
  </si>
  <si>
    <t>gVim</t>
  </si>
  <si>
    <t>Apache XML Commons</t>
  </si>
  <si>
    <t>PlayFramework</t>
    <phoneticPr fontId="12"/>
  </si>
  <si>
    <t>Open Stack RALLY</t>
  </si>
  <si>
    <t>WebDAV</t>
    <phoneticPr fontId="12"/>
  </si>
  <si>
    <t>Spring Batch</t>
  </si>
  <si>
    <t>Apache Cassandra</t>
  </si>
  <si>
    <t>Chef</t>
    <phoneticPr fontId="22"/>
  </si>
  <si>
    <t>OpenVPN</t>
  </si>
  <si>
    <t>JasperReports</t>
    <phoneticPr fontId="22"/>
  </si>
  <si>
    <t>LVS</t>
    <phoneticPr fontId="22"/>
  </si>
  <si>
    <t>Apache XmlSchema</t>
  </si>
  <si>
    <t>Plugin</t>
  </si>
  <si>
    <t>Open Stack SWIFT</t>
  </si>
  <si>
    <t>ActiveMQ</t>
  </si>
  <si>
    <t xml:space="preserve">Spring Framework </t>
    <phoneticPr fontId="22"/>
  </si>
  <si>
    <t>Apache CouchDB</t>
  </si>
  <si>
    <t>Cockpit</t>
    <phoneticPr fontId="12"/>
  </si>
  <si>
    <t>Unbound</t>
    <phoneticPr fontId="12"/>
  </si>
  <si>
    <t>Jmeter</t>
  </si>
  <si>
    <t>UltraMonkey</t>
    <phoneticPr fontId="22"/>
  </si>
  <si>
    <t>DataTables</t>
    <phoneticPr fontId="12"/>
  </si>
  <si>
    <t>PM2</t>
    <phoneticPr fontId="22"/>
  </si>
  <si>
    <t>Open Stack TACKER</t>
  </si>
  <si>
    <t>Amanda</t>
    <phoneticPr fontId="12"/>
  </si>
  <si>
    <t xml:space="preserve">Spring LDAP </t>
    <phoneticPr fontId="22"/>
  </si>
  <si>
    <t>Apache Derby</t>
  </si>
  <si>
    <t>dnf</t>
    <phoneticPr fontId="12"/>
  </si>
  <si>
    <t>SELinux</t>
  </si>
  <si>
    <t>JUnit</t>
    <phoneticPr fontId="22"/>
  </si>
  <si>
    <t>DRBD</t>
    <phoneticPr fontId="22"/>
  </si>
  <si>
    <t>Delegate</t>
    <phoneticPr fontId="12"/>
  </si>
  <si>
    <t>R</t>
  </si>
  <si>
    <t>Open Stack TROVE</t>
  </si>
  <si>
    <t>Apache Artemis</t>
  </si>
  <si>
    <t>Spring Security</t>
  </si>
  <si>
    <t>commons-dbcp</t>
  </si>
  <si>
    <t>Jenkins</t>
  </si>
  <si>
    <t>Logrotate</t>
  </si>
  <si>
    <t>Heartbeat</t>
    <phoneticPr fontId="22"/>
  </si>
  <si>
    <t>django2.x</t>
  </si>
  <si>
    <t>SOCKET.IO</t>
  </si>
  <si>
    <t>Open Stack WATCHER</t>
  </si>
  <si>
    <t>Apache Camel</t>
  </si>
  <si>
    <t xml:space="preserve">Spring Web Flow </t>
    <phoneticPr fontId="22"/>
  </si>
  <si>
    <t>Couchbase</t>
  </si>
  <si>
    <t>perf</t>
    <phoneticPr fontId="12"/>
  </si>
  <si>
    <t>仮想化</t>
    <rPh sb="0" eb="3">
      <t xml:space="preserve">カソウカ </t>
    </rPh>
    <phoneticPr fontId="22"/>
  </si>
  <si>
    <t>lsof</t>
  </si>
  <si>
    <t>Keepalived</t>
    <phoneticPr fontId="22"/>
  </si>
  <si>
    <t>Drupal</t>
    <phoneticPr fontId="12"/>
  </si>
  <si>
    <t>Spring</t>
  </si>
  <si>
    <t>Apache POI</t>
  </si>
  <si>
    <t>Spring Web Services</t>
  </si>
  <si>
    <t>DBFlute</t>
  </si>
  <si>
    <t>Plugin</t>
    <phoneticPr fontId="22"/>
  </si>
  <si>
    <t>Virtualization</t>
  </si>
  <si>
    <t>Namazu</t>
    <phoneticPr fontId="22"/>
  </si>
  <si>
    <t>Pacemaker</t>
    <phoneticPr fontId="22"/>
  </si>
  <si>
    <t>Findbugs</t>
    <phoneticPr fontId="12"/>
  </si>
  <si>
    <t>Sonatype Nexus</t>
  </si>
  <si>
    <t>OS</t>
    <phoneticPr fontId="22"/>
  </si>
  <si>
    <t>Apache SOAP (Axis)</t>
  </si>
  <si>
    <t>SugarCRM</t>
  </si>
  <si>
    <t>etcd</t>
  </si>
  <si>
    <t>Prometheus</t>
    <phoneticPr fontId="22"/>
  </si>
  <si>
    <t>Nmap</t>
  </si>
  <si>
    <t>FuelPHP</t>
    <phoneticPr fontId="22"/>
  </si>
  <si>
    <t>Wordpress</t>
    <phoneticPr fontId="12"/>
  </si>
  <si>
    <t>Operating System</t>
  </si>
  <si>
    <t>Apache XMLRPC</t>
  </si>
  <si>
    <t>Undertow</t>
  </si>
  <si>
    <t>Galera</t>
  </si>
  <si>
    <t>Quartz</t>
  </si>
  <si>
    <t>KVM</t>
    <phoneticPr fontId="22"/>
  </si>
  <si>
    <t>OpenOffice.org</t>
  </si>
  <si>
    <t>Gawk</t>
  </si>
  <si>
    <t>Xerces</t>
  </si>
  <si>
    <t>CephFS</t>
  </si>
  <si>
    <t>Zookeeper</t>
  </si>
  <si>
    <t>H2</t>
  </si>
  <si>
    <t>Terraform</t>
    <phoneticPr fontId="12"/>
  </si>
  <si>
    <t>oVirt</t>
  </si>
  <si>
    <t>PhantomJS</t>
  </si>
  <si>
    <t>CentOS - x86 &amp; Power only</t>
  </si>
  <si>
    <t>DRBD</t>
  </si>
  <si>
    <t>MariaDB</t>
  </si>
  <si>
    <t>TortoiseSVN</t>
  </si>
  <si>
    <t>QEMU</t>
  </si>
  <si>
    <t>PuTTY</t>
  </si>
  <si>
    <t>CoreOS</t>
  </si>
  <si>
    <t>Gluster / GlusterFS</t>
  </si>
  <si>
    <t>MongoDB</t>
  </si>
  <si>
    <t>Trac</t>
  </si>
  <si>
    <t>Relax and Recover (ReaR)</t>
  </si>
  <si>
    <t>Debian - x86 &amp; Power only</t>
  </si>
  <si>
    <t>HornetQ</t>
  </si>
  <si>
    <t>MySQL</t>
    <phoneticPr fontId="22"/>
  </si>
  <si>
    <t>Valgrind</t>
    <phoneticPr fontId="12"/>
  </si>
  <si>
    <t>rsync</t>
  </si>
  <si>
    <t>Kernel</t>
    <phoneticPr fontId="22"/>
  </si>
  <si>
    <t>JavaMail</t>
  </si>
  <si>
    <t>Neo4j</t>
  </si>
  <si>
    <t>SoapUI</t>
  </si>
  <si>
    <t>Ubuntu</t>
    <phoneticPr fontId="22"/>
  </si>
  <si>
    <t>Sympa</t>
  </si>
  <si>
    <t>Redis</t>
  </si>
  <si>
    <t>Vim</t>
  </si>
  <si>
    <t>Wireshark</t>
  </si>
  <si>
    <t>オープン・ソース・ソフトウェア製品リスト</t>
    <rPh sb="15" eb="17">
      <t>セイヒン</t>
    </rPh>
    <phoneticPr fontId="22"/>
  </si>
  <si>
    <t>OSS製品見積リスト</t>
    <rPh sb="3" eb="5">
      <t>セイヒン</t>
    </rPh>
    <rPh sb="5" eb="7">
      <t>ミツモリ</t>
    </rPh>
    <phoneticPr fontId="22"/>
  </si>
  <si>
    <t>見積情報</t>
    <rPh sb="0" eb="2">
      <t>ミツモリ</t>
    </rPh>
    <rPh sb="2" eb="4">
      <t>ジョウホウ</t>
    </rPh>
    <phoneticPr fontId="22"/>
  </si>
  <si>
    <t>登録に必要</t>
    <rPh sb="0" eb="2">
      <t>トウロク</t>
    </rPh>
    <rPh sb="3" eb="5">
      <t>ヒツヨウ</t>
    </rPh>
    <phoneticPr fontId="22"/>
  </si>
  <si>
    <t>補足情報</t>
    <rPh sb="0" eb="2">
      <t>ホソク</t>
    </rPh>
    <rPh sb="2" eb="4">
      <t>ジョウホウ</t>
    </rPh>
    <phoneticPr fontId="22"/>
  </si>
  <si>
    <t>登録情報</t>
    <rPh sb="0" eb="4">
      <t>トウロク</t>
    </rPh>
    <phoneticPr fontId="4"/>
  </si>
  <si>
    <t>見積担当者確認欄</t>
    <rPh sb="0" eb="2">
      <t>ミツモリ</t>
    </rPh>
    <rPh sb="2" eb="5">
      <t>タントウ</t>
    </rPh>
    <rPh sb="5" eb="8">
      <t>カクニn</t>
    </rPh>
    <phoneticPr fontId="22"/>
  </si>
  <si>
    <t>H/Wベンダー</t>
    <phoneticPr fontId="22"/>
  </si>
  <si>
    <t>H/Wタイプ</t>
    <phoneticPr fontId="22"/>
  </si>
  <si>
    <t>M/T</t>
    <phoneticPr fontId="22"/>
  </si>
  <si>
    <t>Model</t>
    <phoneticPr fontId="22"/>
  </si>
  <si>
    <t>Serial</t>
    <phoneticPr fontId="22"/>
  </si>
  <si>
    <t>仮想化
有無</t>
    <rPh sb="0" eb="2">
      <t>カソウ</t>
    </rPh>
    <rPh sb="2" eb="3">
      <t>カ</t>
    </rPh>
    <rPh sb="4" eb="6">
      <t>ウム</t>
    </rPh>
    <phoneticPr fontId="22"/>
  </si>
  <si>
    <t>ゲスト
数</t>
    <rPh sb="4" eb="5">
      <t>スウ</t>
    </rPh>
    <phoneticPr fontId="22"/>
  </si>
  <si>
    <t>仮想化
SW</t>
    <rPh sb="0" eb="3">
      <t>カソウカ</t>
    </rPh>
    <phoneticPr fontId="22"/>
  </si>
  <si>
    <t>台数/区画数</t>
    <rPh sb="0" eb="1">
      <t>ダイスウ</t>
    </rPh>
    <rPh sb="1" eb="2">
      <t>ホンスウ</t>
    </rPh>
    <rPh sb="3" eb="5">
      <t>クカク</t>
    </rPh>
    <rPh sb="5" eb="6">
      <t>スウ</t>
    </rPh>
    <phoneticPr fontId="22"/>
  </si>
  <si>
    <t>Open Source Software(Community版）</t>
    <rPh sb="30" eb="31">
      <t>バン</t>
    </rPh>
    <phoneticPr fontId="22"/>
  </si>
  <si>
    <t>バージョン情報</t>
    <rPh sb="5" eb="7">
      <t>ジョウホウ</t>
    </rPh>
    <phoneticPr fontId="4"/>
  </si>
  <si>
    <t>サーバー台数　　　　　＊個別見積 のOSSの場合</t>
    <rPh sb="14" eb="16">
      <t xml:space="preserve">ミツモリ </t>
    </rPh>
    <rPh sb="22" eb="24">
      <t>バアイ</t>
    </rPh>
    <phoneticPr fontId="4"/>
  </si>
  <si>
    <t>オペレーティング・システム情報</t>
    <rPh sb="13" eb="15">
      <t>ジョウ</t>
    </rPh>
    <phoneticPr fontId="22"/>
  </si>
  <si>
    <t>バージョン</t>
    <phoneticPr fontId="4"/>
  </si>
  <si>
    <t>例</t>
    <rPh sb="0" eb="1">
      <t>レイ</t>
    </rPh>
    <phoneticPr fontId="22"/>
  </si>
  <si>
    <t>HP</t>
  </si>
  <si>
    <t>IA</t>
  </si>
  <si>
    <t>有</t>
  </si>
  <si>
    <t>KVM</t>
  </si>
  <si>
    <t>19.03.1</t>
    <phoneticPr fontId="4"/>
  </si>
  <si>
    <t>1</t>
    <phoneticPr fontId="4"/>
  </si>
  <si>
    <t>CentOS</t>
    <phoneticPr fontId="4"/>
  </si>
  <si>
    <t>標準対応</t>
  </si>
  <si>
    <t>8.5</t>
    <phoneticPr fontId="4"/>
  </si>
  <si>
    <t>4</t>
    <phoneticPr fontId="4"/>
  </si>
  <si>
    <t>RHEL</t>
    <phoneticPr fontId="4"/>
  </si>
  <si>
    <t>5.7</t>
    <phoneticPr fontId="4"/>
  </si>
  <si>
    <t>2</t>
    <phoneticPr fontId="4"/>
  </si>
  <si>
    <t>Windows</t>
    <phoneticPr fontId="4"/>
  </si>
  <si>
    <t>個別見積</t>
  </si>
  <si>
    <t>対象台数/区画合計</t>
    <rPh sb="0" eb="2">
      <t>タイショウ</t>
    </rPh>
    <rPh sb="2" eb="4">
      <t>ダイスウ</t>
    </rPh>
    <rPh sb="5" eb="7">
      <t>クカク</t>
    </rPh>
    <rPh sb="7" eb="9">
      <t>ゴウケイ</t>
    </rPh>
    <phoneticPr fontId="22"/>
  </si>
  <si>
    <t>*プルダウンリストにない製品は「その他」を選択いただき、備考欄に記載ください。</t>
    <rPh sb="12" eb="14">
      <t>セイヒn</t>
    </rPh>
    <rPh sb="21" eb="23">
      <t>センタク</t>
    </rPh>
    <rPh sb="28" eb="31">
      <t xml:space="preserve">ビコウラン </t>
    </rPh>
    <rPh sb="32" eb="34">
      <t>キサイ</t>
    </rPh>
    <phoneticPr fontId="4"/>
  </si>
  <si>
    <t>*『OSS対応製品リスト』タブからOSS名をCopyしてください。備考欄に可能であればバージョンを記載ください。　（原則カレント・バージョンが対象です）</t>
    <rPh sb="5" eb="7">
      <t>タイオウ</t>
    </rPh>
    <rPh sb="7" eb="9">
      <t>セイヒn</t>
    </rPh>
    <rPh sb="20" eb="21">
      <t>メイ</t>
    </rPh>
    <rPh sb="33" eb="36">
      <t xml:space="preserve">ビコウラン </t>
    </rPh>
    <rPh sb="37" eb="39">
      <t>カノウ</t>
    </rPh>
    <rPh sb="49" eb="51">
      <t>キサイ</t>
    </rPh>
    <rPh sb="58" eb="60">
      <t>ゲンソク</t>
    </rPh>
    <rPh sb="71" eb="73">
      <t>タイショ</t>
    </rPh>
    <phoneticPr fontId="4"/>
  </si>
  <si>
    <t>*標準対応OSS製品の３つまでがグループにつきますが、それ以上の場合には商品番号「Grp_S」として別価格が追加となります。個別見積のOSS製品は別料金となります。</t>
    <rPh sb="1" eb="3">
      <t>ヒョウジュn</t>
    </rPh>
    <rPh sb="3" eb="5">
      <t>タイオウ</t>
    </rPh>
    <rPh sb="29" eb="31">
      <t>イジョウ</t>
    </rPh>
    <rPh sb="32" eb="34">
      <t>バアイ</t>
    </rPh>
    <rPh sb="36" eb="40">
      <t>ショウヒン</t>
    </rPh>
    <rPh sb="50" eb="51">
      <t>ベテゥ</t>
    </rPh>
    <rPh sb="51" eb="53">
      <t>カカク</t>
    </rPh>
    <rPh sb="54" eb="56">
      <t>ツイカ</t>
    </rPh>
    <rPh sb="62" eb="66">
      <t>コベテゥ</t>
    </rPh>
    <rPh sb="70" eb="72">
      <t>セイヒn</t>
    </rPh>
    <rPh sb="73" eb="76">
      <t>ベツル</t>
    </rPh>
    <phoneticPr fontId="4"/>
  </si>
  <si>
    <t>マルチベンダー・サポートライン　商品グループ早わかり表 (MVSL91975)</t>
    <rPh sb="16" eb="18">
      <t>ショウヒn</t>
    </rPh>
    <rPh sb="22" eb="23">
      <t>ハヤ</t>
    </rPh>
    <rPh sb="26" eb="27">
      <t>ヒョウ</t>
    </rPh>
    <phoneticPr fontId="22"/>
  </si>
  <si>
    <t>*後方に記載注意事項がありますので、ご一読願います。</t>
    <rPh sb="1" eb="3">
      <t>コウホウ</t>
    </rPh>
    <rPh sb="4" eb="6">
      <t>キサイ</t>
    </rPh>
    <rPh sb="6" eb="8">
      <t>チュウイ</t>
    </rPh>
    <rPh sb="8" eb="10">
      <t>ジコウ</t>
    </rPh>
    <rPh sb="19" eb="21">
      <t>イチドク</t>
    </rPh>
    <rPh sb="21" eb="22">
      <t>ネガ</t>
    </rPh>
    <phoneticPr fontId="4"/>
  </si>
  <si>
    <t>備考欄</t>
    <rPh sb="0" eb="2">
      <t>ビコウ</t>
    </rPh>
    <rPh sb="2" eb="3">
      <t>ラn</t>
    </rPh>
    <phoneticPr fontId="4"/>
  </si>
  <si>
    <t>HWベンダー/Cloud</t>
    <phoneticPr fontId="22"/>
  </si>
  <si>
    <t>LCN(10桁)　*Lenovoの場合</t>
    <rPh sb="6" eb="7">
      <t>ケタ</t>
    </rPh>
    <rPh sb="17" eb="19">
      <t>バアイ</t>
    </rPh>
    <phoneticPr fontId="22"/>
  </si>
  <si>
    <t>モデル</t>
    <phoneticPr fontId="22"/>
  </si>
  <si>
    <t>シリアル</t>
    <phoneticPr fontId="22"/>
  </si>
  <si>
    <t>コア数</t>
    <phoneticPr fontId="4"/>
  </si>
  <si>
    <t>vCPU数      (仮想環境/Cloud環境)</t>
    <rPh sb="4" eb="5">
      <t>スウ</t>
    </rPh>
    <rPh sb="12" eb="16">
      <t>カソウ</t>
    </rPh>
    <rPh sb="22" eb="24">
      <t>カンキョウ</t>
    </rPh>
    <phoneticPr fontId="4"/>
  </si>
  <si>
    <t>S/Wベンダー</t>
    <phoneticPr fontId="22"/>
  </si>
  <si>
    <t>製品名称</t>
    <rPh sb="0" eb="2">
      <t>セイヒン</t>
    </rPh>
    <rPh sb="2" eb="4">
      <t>メイショウ</t>
    </rPh>
    <phoneticPr fontId="22"/>
  </si>
  <si>
    <t>ライセンス種別/Subscription</t>
    <rPh sb="5" eb="7">
      <t>シュベツ</t>
    </rPh>
    <phoneticPr fontId="22"/>
  </si>
  <si>
    <t>備考欄</t>
    <rPh sb="0" eb="3">
      <t>ビコウ</t>
    </rPh>
    <phoneticPr fontId="4"/>
  </si>
  <si>
    <t>入手元</t>
    <rPh sb="0" eb="2">
      <t>ニュウシュ</t>
    </rPh>
    <rPh sb="2" eb="3">
      <t>モト</t>
    </rPh>
    <phoneticPr fontId="22"/>
  </si>
  <si>
    <t>商流
（IBM/BP)</t>
    <rPh sb="0" eb="2">
      <t>ショウリュウ</t>
    </rPh>
    <phoneticPr fontId="22"/>
  </si>
  <si>
    <t>BYOSの有無</t>
    <rPh sb="5" eb="7">
      <t xml:space="preserve">ウム </t>
    </rPh>
    <phoneticPr fontId="4"/>
  </si>
  <si>
    <t>該当Group</t>
    <rPh sb="0" eb="2">
      <t>ガイトウ</t>
    </rPh>
    <phoneticPr fontId="22"/>
  </si>
  <si>
    <t>Cisco</t>
    <phoneticPr fontId="22"/>
  </si>
  <si>
    <t>UCJ</t>
    <phoneticPr fontId="22"/>
  </si>
  <si>
    <t>0000000</t>
    <phoneticPr fontId="22"/>
  </si>
  <si>
    <t>Microsoft</t>
  </si>
  <si>
    <t xml:space="preserve">Windows Server 2016 Standard Edition </t>
  </si>
  <si>
    <t>リテール版(パッケージ版/ディストリビューター版)</t>
  </si>
  <si>
    <t>ABC販売</t>
    <rPh sb="3" eb="5">
      <t>ハンバイ</t>
    </rPh>
    <phoneticPr fontId="22"/>
  </si>
  <si>
    <t xml:space="preserve"> </t>
    <phoneticPr fontId="22"/>
  </si>
  <si>
    <t>Lenovo</t>
  </si>
  <si>
    <t>C1J</t>
    <phoneticPr fontId="22"/>
  </si>
  <si>
    <t>VMware</t>
  </si>
  <si>
    <t>vSphere 6 Standard</t>
  </si>
  <si>
    <t>OEM版</t>
  </si>
  <si>
    <t>仮想環境</t>
    <rPh sb="0" eb="4">
      <t>カソウカ</t>
    </rPh>
    <phoneticPr fontId="4"/>
  </si>
  <si>
    <t>Lenovo</t>
    <phoneticPr fontId="22"/>
  </si>
  <si>
    <t>IBM Cloud</t>
  </si>
  <si>
    <t>N/A</t>
    <phoneticPr fontId="4"/>
  </si>
  <si>
    <t>8</t>
    <phoneticPr fontId="4"/>
  </si>
  <si>
    <t>OSS</t>
  </si>
  <si>
    <t>OSS製品見積タブに記載ください</t>
    <rPh sb="3" eb="7">
      <t>セイヒンメイ</t>
    </rPh>
    <rPh sb="10" eb="12">
      <t>キサイ</t>
    </rPh>
    <phoneticPr fontId="4"/>
  </si>
  <si>
    <t>Windows Server 2012 R2 Essentials Edition</t>
    <phoneticPr fontId="12"/>
  </si>
  <si>
    <t>A/B/U</t>
    <phoneticPr fontId="22"/>
  </si>
  <si>
    <t xml:space="preserve">Windows Server 2012 R2 Standard Edition </t>
    <phoneticPr fontId="12"/>
  </si>
  <si>
    <t>B/U</t>
    <phoneticPr fontId="22"/>
  </si>
  <si>
    <t>Windows Server 2012 R2 Datacenter Edition</t>
    <phoneticPr fontId="12"/>
  </si>
  <si>
    <t>U</t>
    <phoneticPr fontId="22"/>
  </si>
  <si>
    <t>Windows Server 2016 Essentials Edition</t>
    <phoneticPr fontId="12"/>
  </si>
  <si>
    <t xml:space="preserve">Windows Server 2016 Standard Edition </t>
    <phoneticPr fontId="12"/>
  </si>
  <si>
    <t>Windows Server 2016 Datacenter Edition</t>
    <phoneticPr fontId="12"/>
  </si>
  <si>
    <t>Windows Server 2019 Essentials Edition</t>
    <phoneticPr fontId="12"/>
  </si>
  <si>
    <t xml:space="preserve">Windows Server 2019 Standard Edition </t>
    <phoneticPr fontId="12"/>
  </si>
  <si>
    <t>Windows Server 2019 Datacenter Edition</t>
    <phoneticPr fontId="12"/>
  </si>
  <si>
    <t>SQL Server 2012 Standard</t>
    <phoneticPr fontId="12"/>
  </si>
  <si>
    <t>SQL Server 2012 Enterprise</t>
    <phoneticPr fontId="12"/>
  </si>
  <si>
    <t>vSphere 7 Standard ※1</t>
    <phoneticPr fontId="22"/>
  </si>
  <si>
    <t>vSphere 6 Standard ※1</t>
    <phoneticPr fontId="22"/>
  </si>
  <si>
    <t>vSphere 7 Enterprise ※1</t>
    <phoneticPr fontId="22"/>
  </si>
  <si>
    <t>vSphere 6 Enterprise ※1</t>
    <phoneticPr fontId="22"/>
  </si>
  <si>
    <t>vSphere 7 Enterprise Plus ※1</t>
    <phoneticPr fontId="22"/>
  </si>
  <si>
    <t>vSphere 6 Enterprise Plus ※1</t>
    <phoneticPr fontId="22"/>
  </si>
  <si>
    <t>vSphere Essentials Plus Kit for 3 hosts</t>
    <phoneticPr fontId="22"/>
  </si>
  <si>
    <t>vCenter Server 7 Standard</t>
    <phoneticPr fontId="22"/>
  </si>
  <si>
    <t>vCenter Server 6 Standard</t>
    <phoneticPr fontId="22"/>
  </si>
  <si>
    <t>vCenter for Essentials 7</t>
    <phoneticPr fontId="12"/>
  </si>
  <si>
    <t>vCenter for Essentials 6</t>
    <phoneticPr fontId="12"/>
  </si>
  <si>
    <t>vSphere 6 with Operations management Enterprise Plus</t>
    <phoneticPr fontId="22"/>
  </si>
  <si>
    <t>Virtual SAN 6 Enterprise</t>
    <phoneticPr fontId="22"/>
  </si>
  <si>
    <t>vRealize Operations 6 Standard</t>
    <phoneticPr fontId="22"/>
  </si>
  <si>
    <t>vRealize Automation 7 Advanced</t>
    <phoneticPr fontId="22"/>
  </si>
  <si>
    <t>Red Hat Enterprise Linux 6 for Virtual Datacenters, Standard
物理サーバー（2ソケット）＋仮想サーバー（無制限ゲストOS）用</t>
    <phoneticPr fontId="12"/>
  </si>
  <si>
    <t>対象機械合計</t>
    <rPh sb="0" eb="2">
      <t>タイショウ</t>
    </rPh>
    <rPh sb="2" eb="4">
      <t>キカイ</t>
    </rPh>
    <rPh sb="4" eb="6">
      <t>ゴウケイ</t>
    </rPh>
    <phoneticPr fontId="22"/>
  </si>
  <si>
    <t>台</t>
    <rPh sb="0" eb="1">
      <t>ダイ</t>
    </rPh>
    <phoneticPr fontId="22"/>
  </si>
  <si>
    <t>Red Hat Enterprise Linux Server 6, Standard (Physical or Virtual Nodes) 
物理サーバー（2ソケット）または仮想サーバー（2ゲストOS）用</t>
    <phoneticPr fontId="12"/>
  </si>
  <si>
    <t>*見積情報を入れていただきますと、L列に該当のGroupが表示されます。</t>
    <rPh sb="1" eb="3">
      <t>ミツモリ</t>
    </rPh>
    <rPh sb="3" eb="5">
      <t>ジョウホウ</t>
    </rPh>
    <rPh sb="6" eb="7">
      <t>イ</t>
    </rPh>
    <rPh sb="18" eb="19">
      <t>レツ</t>
    </rPh>
    <rPh sb="20" eb="22">
      <t>ガイトウ</t>
    </rPh>
    <rPh sb="29" eb="31">
      <t>ヒョウジ</t>
    </rPh>
    <phoneticPr fontId="4"/>
  </si>
  <si>
    <t>Red Hat Enterprise Linux Server 6, Standard (Physical Node with up to 4 Virtual Nodes) 
物理サーバー（2ソケット）＋仮想サーバー（4ゲストOS）用</t>
    <phoneticPr fontId="12"/>
  </si>
  <si>
    <t>*複数の製品で異なるグループが表示された場合には、アルファベットの最初のグループが対象となります。（例：A/B/UとA/Bがある場合、Aがグループに該当します。)</t>
    <rPh sb="1" eb="3">
      <t>フクスウ</t>
    </rPh>
    <rPh sb="4" eb="6">
      <t>セイヒn</t>
    </rPh>
    <rPh sb="7" eb="8">
      <t>コト</t>
    </rPh>
    <rPh sb="15" eb="17">
      <t>ヒョウジ</t>
    </rPh>
    <rPh sb="20" eb="22">
      <t>バアイ</t>
    </rPh>
    <rPh sb="33" eb="35">
      <t>サイショ</t>
    </rPh>
    <rPh sb="41" eb="43">
      <t>タイショウ</t>
    </rPh>
    <rPh sb="50" eb="51">
      <t>レイ</t>
    </rPh>
    <rPh sb="64" eb="66">
      <t>バアイ</t>
    </rPh>
    <rPh sb="74" eb="76">
      <t>ガイトウ</t>
    </rPh>
    <phoneticPr fontId="4"/>
  </si>
  <si>
    <t>Red Hat Enterprise Linux Server 6, Standard (Physical Node with up to 1 Virtual Node) 
物理サーバー（2ソケット）＋仮想サーバー（1ゲストOS）用</t>
    <phoneticPr fontId="12"/>
  </si>
  <si>
    <t>*クラウド・仮想環境の場合は、vCPU数欄に記載ください。vCPU数をベースに算出します。</t>
    <rPh sb="8" eb="10">
      <t>カンキョウ</t>
    </rPh>
    <rPh sb="11" eb="13">
      <t>バアイ</t>
    </rPh>
    <rPh sb="19" eb="20">
      <t>スウ</t>
    </rPh>
    <rPh sb="20" eb="21">
      <t xml:space="preserve">ラン </t>
    </rPh>
    <rPh sb="22" eb="24">
      <t>キサイ</t>
    </rPh>
    <rPh sb="33" eb="34">
      <t>スウ</t>
    </rPh>
    <rPh sb="39" eb="41">
      <t>サンシュテゥ</t>
    </rPh>
    <phoneticPr fontId="4"/>
  </si>
  <si>
    <t>Nutanix</t>
    <phoneticPr fontId="22"/>
  </si>
  <si>
    <t>*標準対応のコミュニティ版OSS  3製品までGrp_A/B/Uに含まれます。個別見積OSSは別途、お見積もりとなります。標準対応OSS/個別見積OSSの判別はOSS対応製品リストを参照ください。</t>
    <rPh sb="1" eb="3">
      <t>ヒョウジュn</t>
    </rPh>
    <rPh sb="3" eb="5">
      <t>タイオウ</t>
    </rPh>
    <rPh sb="12" eb="13">
      <t>バn</t>
    </rPh>
    <rPh sb="33" eb="34">
      <t>フクメ</t>
    </rPh>
    <rPh sb="39" eb="41">
      <t>コベテゥ</t>
    </rPh>
    <rPh sb="41" eb="43">
      <t>ミツモリ</t>
    </rPh>
    <rPh sb="47" eb="49">
      <t>ベット</t>
    </rPh>
    <rPh sb="61" eb="63">
      <t>ヒョウジュn</t>
    </rPh>
    <rPh sb="63" eb="65">
      <t>タイオウ</t>
    </rPh>
    <rPh sb="69" eb="71">
      <t>コベテゥ</t>
    </rPh>
    <rPh sb="71" eb="73">
      <t>ミツモリ</t>
    </rPh>
    <rPh sb="77" eb="79">
      <t>ハンベテゥ</t>
    </rPh>
    <rPh sb="83" eb="87">
      <t>タイオウ</t>
    </rPh>
    <rPh sb="91" eb="93">
      <t>サンショウ</t>
    </rPh>
    <phoneticPr fontId="4"/>
  </si>
  <si>
    <t>vSphere 5.0/5.1(ESXi5.0/5.1)</t>
  </si>
  <si>
    <t>*I列のS/Wベンダーを選択しますと、該当製品がH列に表示されますので、選択ください。（OSSを除く）</t>
    <rPh sb="2" eb="3">
      <t>レツ</t>
    </rPh>
    <rPh sb="12" eb="14">
      <t>センタク</t>
    </rPh>
    <rPh sb="19" eb="21">
      <t>ガイトウ</t>
    </rPh>
    <rPh sb="21" eb="23">
      <t>セイヒン</t>
    </rPh>
    <rPh sb="25" eb="26">
      <t>レツ</t>
    </rPh>
    <rPh sb="27" eb="29">
      <t>ヒョウジ</t>
    </rPh>
    <rPh sb="36" eb="38">
      <t>センタク</t>
    </rPh>
    <rPh sb="48" eb="49">
      <t>ノゾク</t>
    </rPh>
    <phoneticPr fontId="4"/>
  </si>
  <si>
    <t>Red Hat Enterprise Linux 6 for Virtual Datacenters, Premium 
物理サーバー（2ソケット）＋仮想サーバー（無制限ゲストOS）用</t>
    <phoneticPr fontId="12"/>
  </si>
  <si>
    <t>*Linux RHELを選択の場合、お持ちのSubscriptionと同じ時間帯となります。Standardをお持ちの場合、Premiumの「拡張時間帯」のサポートのご提供ができません。</t>
    <rPh sb="12" eb="14">
      <t>センタク</t>
    </rPh>
    <rPh sb="15" eb="17">
      <t>バアイ</t>
    </rPh>
    <rPh sb="19" eb="20">
      <t>モ</t>
    </rPh>
    <rPh sb="35" eb="36">
      <t>オナ</t>
    </rPh>
    <rPh sb="37" eb="40">
      <t>ジカンタイ</t>
    </rPh>
    <rPh sb="59" eb="61">
      <t>バアイ</t>
    </rPh>
    <rPh sb="71" eb="73">
      <t>カクチョウ</t>
    </rPh>
    <rPh sb="73" eb="76">
      <t>ジカn</t>
    </rPh>
    <phoneticPr fontId="4"/>
  </si>
  <si>
    <t>Red Hat Enterprise Linux Server 6, Premium (Physical or Virtual Nodes) 
物理サーバー（2ソケット）または仮想サーバー（2ゲストOS）用</t>
    <phoneticPr fontId="12"/>
  </si>
  <si>
    <t>*Linux RHELの拡張時間帯は他の製品の時間帯と異なります。</t>
    <rPh sb="12" eb="14">
      <t>カクチョウ</t>
    </rPh>
    <rPh sb="14" eb="17">
      <t>ジカンタイ</t>
    </rPh>
    <rPh sb="18" eb="19">
      <t>タ</t>
    </rPh>
    <rPh sb="20" eb="22">
      <t>セイヒン</t>
    </rPh>
    <rPh sb="23" eb="26">
      <t>ジカンタイ</t>
    </rPh>
    <rPh sb="27" eb="28">
      <t>コト</t>
    </rPh>
    <phoneticPr fontId="4"/>
  </si>
  <si>
    <t>Red Hat Enterprise Linux Server 6, Premium (Physical Node with up to 4 Virtual Nodes) 
物理サーバー（2ソケット）＋仮想サーバー（4ゲストOS）用</t>
    <phoneticPr fontId="12"/>
  </si>
  <si>
    <t>（Linux製品）
   受付時間帯：24時間 365日
　提供拡張時間帯：月曜日～金曜日 午前9時～午後5時（但し、本番業務が停止し、かつ
回避手段のない障害発生時にはその限りではありません）</t>
    <phoneticPr fontId="4"/>
  </si>
  <si>
    <t>Red Hat Enterprise Linux Server 6, Premium (Physical Node with up to 1 Virtual Node) 
物理サーバー（2ソケット）＋仮想サーバー（1ゲストOS）用</t>
    <phoneticPr fontId="12"/>
  </si>
  <si>
    <t xml:space="preserve">              （12月30日～1月3日およびIBMの法定点検日は除く）</t>
    <phoneticPr fontId="4"/>
  </si>
  <si>
    <t>Windows Server 2008/2008 R2 Standard Edition</t>
    <phoneticPr fontId="12"/>
  </si>
  <si>
    <t xml:space="preserve">（Linux製品以外）
受付時間帯：月曜日～土曜日 午前9時～午後9時 および 日曜日 午前9時～午後5時
（12月30日～1月3日およびIBMの法定点検日は除く）
</t>
    <phoneticPr fontId="4"/>
  </si>
  <si>
    <t xml:space="preserve">Windows Server 2008/2008 R2 Enterprise Edition </t>
    <phoneticPr fontId="12"/>
  </si>
  <si>
    <t>*Lenovo機の場合には、可能であればC列にLenovo Customer Numberを記載ください。</t>
    <rPh sb="7" eb="8">
      <t>キ</t>
    </rPh>
    <rPh sb="9" eb="11">
      <t>バアイ</t>
    </rPh>
    <rPh sb="14" eb="16">
      <t>カノウ</t>
    </rPh>
    <rPh sb="21" eb="22">
      <t>レツ</t>
    </rPh>
    <rPh sb="46" eb="48">
      <t>キサイ</t>
    </rPh>
    <phoneticPr fontId="4"/>
  </si>
  <si>
    <t>Windows Server 2008/2008 R2 Datacenter Edition</t>
    <phoneticPr fontId="12"/>
  </si>
  <si>
    <t>*標準対応OSS製品およびベンダーサポート終了製品（事例検索）についての対応時間は平日午前9時〜午後5時となります。</t>
    <rPh sb="1" eb="5">
      <t>ヒョウジュn</t>
    </rPh>
    <rPh sb="8" eb="10">
      <t>セイヒn</t>
    </rPh>
    <rPh sb="21" eb="23">
      <t>シュウリョウ</t>
    </rPh>
    <rPh sb="23" eb="25">
      <t>セイヒn</t>
    </rPh>
    <rPh sb="26" eb="30">
      <t>ジレイケn</t>
    </rPh>
    <rPh sb="36" eb="38">
      <t>タイオウ</t>
    </rPh>
    <rPh sb="38" eb="40">
      <t>ジカn</t>
    </rPh>
    <rPh sb="41" eb="43">
      <t>ヘイジテゥ</t>
    </rPh>
    <rPh sb="43" eb="45">
      <t>ゴゼn</t>
    </rPh>
    <rPh sb="48" eb="50">
      <t>ゴゴ</t>
    </rPh>
    <phoneticPr fontId="4"/>
  </si>
  <si>
    <t>vSphere 5.5(ESXi 5.5)</t>
    <phoneticPr fontId="4"/>
  </si>
  <si>
    <t>A/B/U</t>
    <phoneticPr fontId="4"/>
  </si>
  <si>
    <t>*ベンダーサポート終了製品については、引き続き、有効なライセンスやサブスクリプションをお持ちいただきます。</t>
    <rPh sb="9" eb="11">
      <t>シュウリョウ</t>
    </rPh>
    <rPh sb="11" eb="13">
      <t>セイヒn</t>
    </rPh>
    <rPh sb="19" eb="20">
      <t>ヒキツヅキ</t>
    </rPh>
    <rPh sb="24" eb="26">
      <t>ユウコウナ</t>
    </rPh>
    <phoneticPr fontId="4"/>
  </si>
  <si>
    <t>vCenter 5.0/5.1</t>
    <phoneticPr fontId="4"/>
  </si>
  <si>
    <t>*VMware製品のサポート終了日以降の対応をご希望の場合、可能な限りVMware用移行プランに内容を記載くださるよう、お願い致します。</t>
    <rPh sb="14" eb="16">
      <t>シュウリョ</t>
    </rPh>
    <rPh sb="16" eb="17">
      <t xml:space="preserve">ビ </t>
    </rPh>
    <rPh sb="17" eb="19">
      <t>イコウ</t>
    </rPh>
    <rPh sb="20" eb="22">
      <t>タイオウ</t>
    </rPh>
    <rPh sb="27" eb="29">
      <t>バアイ</t>
    </rPh>
    <rPh sb="30" eb="32">
      <t>カノウ</t>
    </rPh>
    <rPh sb="33" eb="34">
      <t>カギリ</t>
    </rPh>
    <rPh sb="41" eb="42">
      <t xml:space="preserve">ヨウ </t>
    </rPh>
    <rPh sb="42" eb="44">
      <t>イコウ</t>
    </rPh>
    <rPh sb="48" eb="50">
      <t>ナイヨウ</t>
    </rPh>
    <rPh sb="51" eb="53">
      <t>キサイ</t>
    </rPh>
    <phoneticPr fontId="4"/>
  </si>
  <si>
    <t>vCenter 5.5</t>
    <phoneticPr fontId="4"/>
  </si>
  <si>
    <t>*※1 同梱の NSX についてはサポート対象外となります。</t>
    <phoneticPr fontId="4"/>
  </si>
  <si>
    <t>Red Hat Enterprise Linux 5, Standard</t>
    <phoneticPr fontId="4"/>
  </si>
  <si>
    <t>SQL Server 2014 Standard</t>
    <phoneticPr fontId="12"/>
  </si>
  <si>
    <t>SQL Server 2014 Enterprise</t>
    <phoneticPr fontId="12"/>
  </si>
  <si>
    <t>SQL Server 2016 Enterprise</t>
    <phoneticPr fontId="12"/>
  </si>
  <si>
    <t>Microsoft</t>
    <phoneticPr fontId="22"/>
  </si>
  <si>
    <t>VMware</t>
    <phoneticPr fontId="22"/>
  </si>
  <si>
    <t>Red_Hat</t>
    <phoneticPr fontId="22"/>
  </si>
  <si>
    <t>OSS</t>
    <phoneticPr fontId="4"/>
  </si>
  <si>
    <t>SQL Server 2017 Standard</t>
    <phoneticPr fontId="12"/>
  </si>
  <si>
    <t>SQL Server 2017 Enterprise</t>
    <phoneticPr fontId="12"/>
  </si>
  <si>
    <t>vCenter Foundation 7</t>
    <phoneticPr fontId="22"/>
  </si>
  <si>
    <t>vCenter Foundation 6</t>
    <phoneticPr fontId="22"/>
  </si>
  <si>
    <t>SQL Server 2016 Standard</t>
    <phoneticPr fontId="12"/>
  </si>
  <si>
    <t>vSphere 5.0/5.1(ESXi5.0/5.1)</t>
    <phoneticPr fontId="4"/>
  </si>
  <si>
    <t>SQL Server 2008/2008 R2</t>
    <phoneticPr fontId="4"/>
  </si>
  <si>
    <t>見積依頼書</t>
    <rPh sb="0" eb="5">
      <t>ミツモリイライショ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</si>
  <si>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</si>
  <si>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</si>
  <si>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</si>
  <si>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BP見積依頼者情報</t>
    <rPh sb="2" eb="7">
      <t>ミツモリイライシャ</t>
    </rPh>
    <rPh sb="7" eb="9">
      <t>ジョウホウ</t>
    </rPh>
    <phoneticPr fontId="12"/>
  </si>
  <si>
    <t>日本アイ・ビー・エム　株式会社</t>
    <phoneticPr fontId="12"/>
  </si>
  <si>
    <t>送付先：</t>
    <rPh sb="0" eb="3">
      <t>ソウフサキ</t>
    </rPh>
    <phoneticPr fontId="12"/>
  </si>
  <si>
    <t>BPMA業務 宛</t>
    <rPh sb="4" eb="6">
      <t>ギョウム</t>
    </rPh>
    <rPh sb="7" eb="8">
      <t>アテ</t>
    </rPh>
    <phoneticPr fontId="39"/>
  </si>
  <si>
    <t>e-mail：</t>
    <phoneticPr fontId="12"/>
  </si>
  <si>
    <t>eb21467@jp.ibm.com</t>
    <phoneticPr fontId="12"/>
  </si>
  <si>
    <t>〒</t>
    <phoneticPr fontId="12"/>
  </si>
  <si>
    <t>Tel：</t>
    <phoneticPr fontId="12"/>
  </si>
  <si>
    <t>0120-00-9702</t>
  </si>
  <si>
    <t>住所：</t>
    <rPh sb="0" eb="2">
      <t>ジュウショ</t>
    </rPh>
    <phoneticPr fontId="12"/>
  </si>
  <si>
    <t>FAX：</t>
    <phoneticPr fontId="12"/>
  </si>
  <si>
    <t xml:space="preserve">03-5642-2245    </t>
  </si>
  <si>
    <t>会社名：</t>
    <rPh sb="0" eb="3">
      <t>カイシャメイ</t>
    </rPh>
    <phoneticPr fontId="12"/>
  </si>
  <si>
    <t>【お願い】</t>
    <phoneticPr fontId="12"/>
  </si>
  <si>
    <t>該当項目をチェック（レ）または、塗りつぶし■　ください。</t>
    <rPh sb="0" eb="2">
      <t>ガイトウ</t>
    </rPh>
    <rPh sb="2" eb="4">
      <t>コウモク</t>
    </rPh>
    <rPh sb="16" eb="17">
      <t>ヌ</t>
    </rPh>
    <phoneticPr fontId="39"/>
  </si>
  <si>
    <t>担当者名：</t>
    <rPh sb="0" eb="4">
      <t>タントウシャメイ</t>
    </rPh>
    <phoneticPr fontId="12"/>
  </si>
  <si>
    <t>記入漏れ、記入ミスが判明した場合、受付窓口より返送いたします。</t>
    <rPh sb="0" eb="2">
      <t>キニュウ</t>
    </rPh>
    <rPh sb="2" eb="3">
      <t>モ</t>
    </rPh>
    <rPh sb="5" eb="7">
      <t>キニュウ</t>
    </rPh>
    <rPh sb="10" eb="12">
      <t>ハンメイ</t>
    </rPh>
    <rPh sb="14" eb="16">
      <t>バアイ</t>
    </rPh>
    <rPh sb="17" eb="19">
      <t>ウケツケ</t>
    </rPh>
    <rPh sb="19" eb="21">
      <t>マドグチ</t>
    </rPh>
    <rPh sb="23" eb="25">
      <t>ヘンソウ</t>
    </rPh>
    <phoneticPr fontId="39"/>
  </si>
  <si>
    <t>電話番号：</t>
    <rPh sb="0" eb="2">
      <t>デンワ</t>
    </rPh>
    <rPh sb="2" eb="4">
      <t>バンゴウ</t>
    </rPh>
    <phoneticPr fontId="12"/>
  </si>
  <si>
    <t>見積依頼される前に、再確認をお願いいたします。</t>
    <rPh sb="0" eb="4">
      <t>ミツ</t>
    </rPh>
    <rPh sb="7" eb="8">
      <t>マエ</t>
    </rPh>
    <rPh sb="10" eb="13">
      <t>サイカクニン</t>
    </rPh>
    <rPh sb="15" eb="16">
      <t>ネガ</t>
    </rPh>
    <phoneticPr fontId="39"/>
  </si>
  <si>
    <t xml:space="preserve">◆ 契約形態 </t>
    <phoneticPr fontId="12"/>
  </si>
  <si>
    <t>□</t>
  </si>
  <si>
    <t>サービス再販方式</t>
    <phoneticPr fontId="12"/>
  </si>
  <si>
    <t>■</t>
  </si>
  <si>
    <t>サービス委託方式</t>
    <phoneticPr fontId="12"/>
  </si>
  <si>
    <t>（二次店ビジネス・パートナー様）</t>
    <rPh sb="1" eb="3">
      <t>ニジ</t>
    </rPh>
    <rPh sb="3" eb="4">
      <t>テン</t>
    </rPh>
    <rPh sb="14" eb="15">
      <t>サマ</t>
    </rPh>
    <phoneticPr fontId="12"/>
  </si>
  <si>
    <t>仲介方式</t>
    <phoneticPr fontId="12"/>
  </si>
  <si>
    <t>IBMサブコントラクター方式</t>
    <phoneticPr fontId="12"/>
  </si>
  <si>
    <t>新規</t>
    <rPh sb="0" eb="2">
      <t>シンキ</t>
    </rPh>
    <phoneticPr fontId="12"/>
  </si>
  <si>
    <t>変更</t>
    <rPh sb="0" eb="2">
      <t>ヘンコウ</t>
    </rPh>
    <phoneticPr fontId="12"/>
  </si>
  <si>
    <t>）</t>
    <phoneticPr fontId="12"/>
  </si>
  <si>
    <t xml:space="preserve">◆ 見積形態 </t>
    <rPh sb="2" eb="4">
      <t>ミツ</t>
    </rPh>
    <phoneticPr fontId="12"/>
  </si>
  <si>
    <t>PDF見積希望（メールによるPDF[金額/仕様]送付／契約不可）</t>
    <phoneticPr fontId="12"/>
  </si>
  <si>
    <t>正式見積希望（御見積書兼注文書の送付／契約行為可能）</t>
    <rPh sb="7" eb="8">
      <t>オ</t>
    </rPh>
    <rPh sb="8" eb="11">
      <t>ミツモリショ</t>
    </rPh>
    <rPh sb="11" eb="12">
      <t>ケン</t>
    </rPh>
    <rPh sb="16" eb="18">
      <t>ソウフ</t>
    </rPh>
    <phoneticPr fontId="12"/>
  </si>
  <si>
    <t>◆サービス提供先お客様情報</t>
    <rPh sb="5" eb="8">
      <t>テイキョウサキ</t>
    </rPh>
    <rPh sb="9" eb="13">
      <t>キャクサマジョウホウ</t>
    </rPh>
    <phoneticPr fontId="12"/>
  </si>
  <si>
    <t>お客様名：</t>
    <rPh sb="1" eb="4">
      <t>キャクサマメイ</t>
    </rPh>
    <phoneticPr fontId="12"/>
  </si>
  <si>
    <t>ご担当者様名：</t>
    <rPh sb="1" eb="5">
      <t>タントウシャサマ</t>
    </rPh>
    <rPh sb="5" eb="6">
      <t>メイ</t>
    </rPh>
    <phoneticPr fontId="12"/>
  </si>
  <si>
    <t>設置先住所：</t>
    <rPh sb="0" eb="5">
      <t>セッチサキジュウショ</t>
    </rPh>
    <phoneticPr fontId="12"/>
  </si>
  <si>
    <t>◆サービス期間：</t>
    <rPh sb="5" eb="7">
      <t>キカン</t>
    </rPh>
    <phoneticPr fontId="12"/>
  </si>
  <si>
    <t>開始</t>
    <rPh sb="0" eb="2">
      <t>カイシ</t>
    </rPh>
    <phoneticPr fontId="12"/>
  </si>
  <si>
    <t>～</t>
    <phoneticPr fontId="12"/>
  </si>
  <si>
    <t>終了</t>
    <rPh sb="0" eb="2">
      <t>シュウリョウ</t>
    </rPh>
    <phoneticPr fontId="12"/>
  </si>
  <si>
    <t>*** 注意：御見積書兼注文書を作成後、設置先（納品先）住所、サービス期間が変更になると、御見積書見積兼注文書は再作成となります。***</t>
    <rPh sb="7" eb="10">
      <t>オミツモリ</t>
    </rPh>
    <rPh sb="10" eb="11">
      <t>ショ</t>
    </rPh>
    <rPh sb="20" eb="22">
      <t>セッチ</t>
    </rPh>
    <rPh sb="22" eb="23">
      <t>サキ</t>
    </rPh>
    <rPh sb="24" eb="27">
      <t>ノウヒンサキ</t>
    </rPh>
    <rPh sb="45" eb="46">
      <t>オ</t>
    </rPh>
    <rPh sb="46" eb="49">
      <t>ミツモリショ</t>
    </rPh>
    <phoneticPr fontId="12"/>
  </si>
  <si>
    <t>*** お客様との契約期間を考慮したサービス開始日を設定下さい。***</t>
    <phoneticPr fontId="12"/>
  </si>
  <si>
    <t>***サービス期間の開始日は原則1日で、終了日は月の最終日となります。***</t>
    <phoneticPr fontId="12"/>
  </si>
  <si>
    <t>◆対象サービス：</t>
    <phoneticPr fontId="12"/>
  </si>
  <si>
    <t>（見積に必要となる情報を、該当サービス名のシートにご記入ください）</t>
    <phoneticPr fontId="12"/>
  </si>
  <si>
    <t>新 Multi Vendor SupportLine</t>
    <rPh sb="0" eb="1">
      <t xml:space="preserve">シン </t>
    </rPh>
    <phoneticPr fontId="12"/>
  </si>
  <si>
    <t>BP様CEID番号：</t>
    <phoneticPr fontId="12"/>
  </si>
  <si>
    <t>更新（弊社締結済契約書番号：</t>
    <rPh sb="0" eb="2">
      <t>コウシン</t>
    </rPh>
    <rPh sb="3" eb="5">
      <t>ヘイシャ</t>
    </rPh>
    <rPh sb="5" eb="7">
      <t>テイケツ</t>
    </rPh>
    <rPh sb="7" eb="8">
      <t>ス</t>
    </rPh>
    <rPh sb="8" eb="11">
      <t>ケイヤクショ</t>
    </rPh>
    <rPh sb="11" eb="13">
      <t>バンゴウ</t>
    </rPh>
    <phoneticPr fontId="12"/>
  </si>
  <si>
    <t>IBM登録お客様番号6桁(サービス提供先)：</t>
    <rPh sb="11" eb="12">
      <t>ケタ</t>
    </rPh>
    <phoneticPr fontId="12"/>
  </si>
  <si>
    <t>***サービス期間基本一年となり、一年未満の場合、例外申請理由をメール本文にご記載をお願いします。***</t>
    <rPh sb="7" eb="9">
      <t>キカン</t>
    </rPh>
    <rPh sb="9" eb="11">
      <t>キホン</t>
    </rPh>
    <rPh sb="11" eb="13">
      <t>イチネン</t>
    </rPh>
    <rPh sb="17" eb="19">
      <t>イチネン</t>
    </rPh>
    <rPh sb="19" eb="21">
      <t>ミマン</t>
    </rPh>
    <rPh sb="22" eb="24">
      <t>バアイ</t>
    </rPh>
    <rPh sb="25" eb="27">
      <t>レイガイ</t>
    </rPh>
    <rPh sb="27" eb="29">
      <t>シンセイ</t>
    </rPh>
    <rPh sb="29" eb="31">
      <t>リユウ</t>
    </rPh>
    <rPh sb="35" eb="37">
      <t>ホンブン</t>
    </rPh>
    <rPh sb="39" eb="41">
      <t>キサイ</t>
    </rPh>
    <rPh sb="43" eb="44">
      <t>ネガ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</si>
</sst>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3"/>
      <name val="メイリオ"/>
      <family val="3"/>
      <charset val="128"/>
    </font>
    <font>
      <sz val="13"/>
      <name val="メイリオ"/>
      <family val="2"/>
      <charset val="128"/>
    </font>
    <font>
      <sz val="14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1"/>
      <color rgb="FF0070C0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rgb="FFC00000"/>
      <name val="メイリオ"/>
      <family val="2"/>
      <charset val="128"/>
    </font>
    <font>
      <sz val="11"/>
      <color rgb="FFFF0000"/>
      <name val="メイリオ"/>
      <family val="2"/>
      <charset val="128"/>
    </font>
    <font>
      <sz val="11"/>
      <color rgb="FF000000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2C2"/>
        <bgColor indexed="64"/>
      </patternFill>
    </fill>
    <fill>
      <patternFill patternType="solid">
        <fgColor rgb="FFC5BE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CE8"/>
        <bgColor indexed="64"/>
      </patternFill>
    </fill>
    <fill>
      <patternFill patternType="solid">
        <fgColor rgb="FFBCD0B8"/>
        <bgColor indexed="64"/>
      </patternFill>
    </fill>
    <fill>
      <patternFill patternType="solid">
        <fgColor rgb="FFB9D9EA"/>
        <bgColor indexed="64"/>
      </patternFill>
    </fill>
    <fill>
      <patternFill patternType="solid">
        <fgColor rgb="FFDBF5FB"/>
        <bgColor indexed="64"/>
      </patternFill>
    </fill>
    <fill>
      <patternFill patternType="solid">
        <fgColor rgb="FFF0BEA6"/>
        <bgColor indexed="64"/>
      </patternFill>
    </fill>
    <fill>
      <patternFill patternType="solid">
        <fgColor rgb="FFE4BD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BEA6"/>
        <bgColor indexed="64"/>
      </patternFill>
    </fill>
    <fill>
      <patternFill patternType="solid">
        <fgColor rgb="FF92D1FF"/>
        <bgColor indexed="64"/>
      </patternFill>
    </fill>
    <fill>
      <patternFill patternType="solid">
        <fgColor rgb="FFF2BE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auto="1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/>
    <xf numFmtId="0" fontId="6" fillId="0" borderId="0"/>
    <xf numFmtId="0" fontId="17" fillId="0" borderId="0" applyNumberForma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290">
    <xf numFmtId="0" fontId="0" fillId="0" borderId="0" xfId="0"/>
    <xf numFmtId="0" fontId="1" fillId="2" borderId="0" xfId="1" applyFill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2">
      <alignment vertical="center"/>
    </xf>
    <xf numFmtId="0" fontId="5" fillId="0" borderId="1" xfId="2" applyBorder="1" applyProtection="1">
      <alignment vertical="center"/>
      <protection locked="0"/>
    </xf>
    <xf numFmtId="0" fontId="5" fillId="0" borderId="2" xfId="2" applyBorder="1" applyProtection="1">
      <alignment vertical="center"/>
      <protection locked="0"/>
    </xf>
    <xf numFmtId="0" fontId="5" fillId="0" borderId="3" xfId="2" applyBorder="1" applyProtection="1">
      <alignment vertical="center"/>
      <protection locked="0"/>
    </xf>
    <xf numFmtId="0" fontId="5" fillId="0" borderId="4" xfId="2" applyBorder="1" applyProtection="1">
      <alignment vertical="center"/>
      <protection locked="0"/>
    </xf>
    <xf numFmtId="0" fontId="5" fillId="0" borderId="5" xfId="2" applyBorder="1" applyProtection="1">
      <alignment vertical="center"/>
      <protection locked="0"/>
    </xf>
    <xf numFmtId="0" fontId="5" fillId="0" borderId="6" xfId="2" applyBorder="1" applyProtection="1">
      <alignment vertical="center"/>
      <protection locked="0"/>
    </xf>
    <xf numFmtId="0" fontId="5" fillId="0" borderId="7" xfId="2" applyBorder="1" applyProtection="1">
      <alignment vertical="center"/>
      <protection locked="0"/>
    </xf>
    <xf numFmtId="0" fontId="5" fillId="0" borderId="8" xfId="2" applyBorder="1" applyProtection="1">
      <alignment vertical="center"/>
      <protection locked="0"/>
    </xf>
    <xf numFmtId="0" fontId="5" fillId="0" borderId="0" xfId="2" applyProtection="1">
      <alignment vertical="center"/>
      <protection locked="0"/>
    </xf>
    <xf numFmtId="0" fontId="5" fillId="0" borderId="9" xfId="2" applyBorder="1" applyProtection="1">
      <alignment vertical="center"/>
      <protection locked="0"/>
    </xf>
    <xf numFmtId="0" fontId="5" fillId="0" borderId="10" xfId="2" applyBorder="1" applyProtection="1">
      <alignment vertical="center"/>
      <protection locked="0"/>
    </xf>
    <xf numFmtId="0" fontId="5" fillId="0" borderId="11" xfId="2" applyBorder="1" applyProtection="1">
      <alignment vertical="center"/>
      <protection locked="0"/>
    </xf>
    <xf numFmtId="0" fontId="5" fillId="0" borderId="12" xfId="2" applyBorder="1" applyProtection="1">
      <alignment vertical="center"/>
      <protection locked="0"/>
    </xf>
    <xf numFmtId="0" fontId="7" fillId="0" borderId="0" xfId="3" applyFont="1" applyAlignment="1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11" fillId="0" borderId="0" xfId="5" applyNumberFormat="1" applyFont="1"/>
    <xf numFmtId="0" fontId="13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0" fillId="0" borderId="11" xfId="4" applyFont="1" applyBorder="1">
      <alignment vertical="center"/>
    </xf>
    <xf numFmtId="0" fontId="10" fillId="0" borderId="11" xfId="4" applyFont="1" applyBorder="1" applyAlignment="1">
      <alignment horizontal="center" vertical="center"/>
    </xf>
    <xf numFmtId="0" fontId="10" fillId="0" borderId="11" xfId="4" applyFont="1" applyBorder="1" applyAlignment="1">
      <alignment horizontal="left" vertical="center"/>
    </xf>
    <xf numFmtId="0" fontId="14" fillId="3" borderId="2" xfId="4" applyFont="1" applyFill="1" applyBorder="1">
      <alignment vertical="center"/>
    </xf>
    <xf numFmtId="0" fontId="14" fillId="3" borderId="1" xfId="4" applyFont="1" applyFill="1" applyBorder="1" applyAlignment="1">
      <alignment horizontal="center" vertical="center"/>
    </xf>
    <xf numFmtId="0" fontId="10" fillId="4" borderId="0" xfId="4" applyFont="1" applyFill="1" applyAlignment="1">
      <alignment horizontal="center" vertical="center"/>
    </xf>
    <xf numFmtId="0" fontId="14" fillId="4" borderId="16" xfId="4" applyFont="1" applyFill="1" applyBorder="1" applyAlignment="1">
      <alignment horizontal="left" vertical="center"/>
    </xf>
    <xf numFmtId="0" fontId="15" fillId="0" borderId="5" xfId="6" applyFont="1" applyBorder="1" applyAlignment="1">
      <alignment horizontal="center" vertical="center"/>
    </xf>
    <xf numFmtId="0" fontId="5" fillId="0" borderId="16" xfId="2" applyBorder="1" applyAlignment="1">
      <alignment horizontal="center" vertical="center"/>
    </xf>
    <xf numFmtId="0" fontId="5" fillId="0" borderId="7" xfId="2" applyBorder="1" applyAlignment="1">
      <alignment horizontal="center" vertical="center"/>
    </xf>
    <xf numFmtId="0" fontId="10" fillId="4" borderId="0" xfId="4" applyFont="1" applyFill="1">
      <alignment vertical="center"/>
    </xf>
    <xf numFmtId="9" fontId="10" fillId="4" borderId="0" xfId="4" applyNumberFormat="1" applyFont="1" applyFill="1" applyAlignment="1">
      <alignment horizontal="center" vertical="center"/>
    </xf>
    <xf numFmtId="0" fontId="6" fillId="0" borderId="17" xfId="6" applyBorder="1" applyAlignment="1">
      <alignment horizontal="left" vertical="center"/>
    </xf>
    <xf numFmtId="0" fontId="15" fillId="0" borderId="18" xfId="6" applyFont="1" applyBorder="1" applyAlignment="1">
      <alignment horizontal="center" vertical="center"/>
    </xf>
    <xf numFmtId="0" fontId="14" fillId="4" borderId="19" xfId="4" applyFont="1" applyFill="1" applyBorder="1" applyAlignment="1">
      <alignment horizontal="left" vertical="center"/>
    </xf>
    <xf numFmtId="0" fontId="15" fillId="0" borderId="19" xfId="6" applyFont="1" applyBorder="1" applyAlignment="1">
      <alignment horizontal="center" vertical="center"/>
    </xf>
    <xf numFmtId="0" fontId="15" fillId="0" borderId="17" xfId="6" applyFont="1" applyBorder="1" applyAlignment="1">
      <alignment horizontal="center" vertical="center"/>
    </xf>
    <xf numFmtId="0" fontId="15" fillId="0" borderId="19" xfId="6" applyFont="1" applyBorder="1" applyAlignment="1">
      <alignment horizontal="left" vertical="center"/>
    </xf>
    <xf numFmtId="0" fontId="15" fillId="0" borderId="20" xfId="6" applyFont="1" applyBorder="1" applyAlignment="1">
      <alignment horizontal="left" vertical="center"/>
    </xf>
    <xf numFmtId="0" fontId="15" fillId="0" borderId="20" xfId="6" applyFont="1" applyBorder="1" applyAlignment="1">
      <alignment horizontal="center" vertical="center"/>
    </xf>
    <xf numFmtId="5" fontId="10" fillId="4" borderId="0" xfId="4" applyNumberFormat="1" applyFont="1" applyFill="1" applyAlignment="1">
      <alignment horizontal="center" vertical="center"/>
    </xf>
    <xf numFmtId="0" fontId="14" fillId="4" borderId="0" xfId="4" applyFont="1" applyFill="1" applyAlignment="1">
      <alignment horizontal="left" vertical="center"/>
    </xf>
    <xf numFmtId="0" fontId="14" fillId="4" borderId="0" xfId="4" applyFont="1" applyFill="1" applyAlignment="1">
      <alignment horizontal="center" vertical="center"/>
    </xf>
    <xf numFmtId="5" fontId="14" fillId="4" borderId="0" xfId="4" applyNumberFormat="1" applyFont="1" applyFill="1" applyAlignment="1">
      <alignment horizontal="right" vertical="center" wrapText="1"/>
    </xf>
    <xf numFmtId="0" fontId="18" fillId="0" borderId="0" xfId="7" applyFont="1" applyAlignment="1" applyProtection="1">
      <alignment vertical="center"/>
    </xf>
    <xf numFmtId="0" fontId="17" fillId="0" borderId="0" xfId="7" applyAlignment="1" applyProtection="1">
      <alignment horizontal="center" vertical="center"/>
    </xf>
    <xf numFmtId="0" fontId="20" fillId="0" borderId="0" xfId="8" applyFont="1">
      <alignment vertical="center"/>
    </xf>
    <xf numFmtId="0" fontId="21" fillId="0" borderId="21" xfId="8" applyFont="1" applyBorder="1">
      <alignment vertical="center"/>
    </xf>
    <xf numFmtId="0" fontId="20" fillId="0" borderId="22" xfId="8" applyFont="1" applyBorder="1">
      <alignment vertical="center"/>
    </xf>
    <xf numFmtId="0" fontId="20" fillId="0" borderId="23" xfId="8" applyFont="1" applyBorder="1">
      <alignment vertical="center"/>
    </xf>
    <xf numFmtId="0" fontId="23" fillId="0" borderId="24" xfId="8" applyFont="1" applyBorder="1">
      <alignment vertical="center"/>
    </xf>
    <xf numFmtId="0" fontId="20" fillId="0" borderId="25" xfId="8" applyFont="1" applyBorder="1">
      <alignment vertical="center"/>
    </xf>
    <xf numFmtId="0" fontId="20" fillId="0" borderId="26" xfId="8" applyFont="1" applyBorder="1">
      <alignment vertical="center"/>
    </xf>
    <xf numFmtId="0" fontId="20" fillId="0" borderId="0" xfId="8" applyFont="1" applyAlignment="1">
      <alignment horizontal="right" vertical="top"/>
    </xf>
    <xf numFmtId="0" fontId="20" fillId="5" borderId="1" xfId="8" applyFont="1" applyFill="1" applyBorder="1">
      <alignment vertical="center"/>
    </xf>
    <xf numFmtId="0" fontId="20" fillId="6" borderId="1" xfId="8" applyFont="1" applyFill="1" applyBorder="1">
      <alignment vertical="center"/>
    </xf>
    <xf numFmtId="0" fontId="20" fillId="7" borderId="1" xfId="8" applyFont="1" applyFill="1" applyBorder="1">
      <alignment vertical="center"/>
    </xf>
    <xf numFmtId="0" fontId="20" fillId="8" borderId="16" xfId="8" applyFont="1" applyFill="1" applyBorder="1">
      <alignment vertical="center"/>
    </xf>
    <xf numFmtId="0" fontId="20" fillId="9" borderId="16" xfId="8" applyFont="1" applyFill="1" applyBorder="1">
      <alignment vertical="center"/>
    </xf>
    <xf numFmtId="0" fontId="20" fillId="10" borderId="16" xfId="8" applyFont="1" applyFill="1" applyBorder="1">
      <alignment vertical="center"/>
    </xf>
    <xf numFmtId="0" fontId="20" fillId="11" borderId="16" xfId="8" applyFont="1" applyFill="1" applyBorder="1">
      <alignment vertical="center"/>
    </xf>
    <xf numFmtId="0" fontId="20" fillId="12" borderId="1" xfId="8" applyFont="1" applyFill="1" applyBorder="1">
      <alignment vertical="center"/>
    </xf>
    <xf numFmtId="0" fontId="20" fillId="13" borderId="16" xfId="8" applyFont="1" applyFill="1" applyBorder="1">
      <alignment vertical="center"/>
    </xf>
    <xf numFmtId="0" fontId="20" fillId="14" borderId="1" xfId="8" applyFont="1" applyFill="1" applyBorder="1">
      <alignment vertical="center"/>
    </xf>
    <xf numFmtId="0" fontId="24" fillId="5" borderId="0" xfId="8" applyFont="1" applyFill="1">
      <alignment vertical="center"/>
    </xf>
    <xf numFmtId="0" fontId="21" fillId="6" borderId="0" xfId="8" applyFont="1" applyFill="1">
      <alignment vertical="center"/>
    </xf>
    <xf numFmtId="0" fontId="23" fillId="6" borderId="0" xfId="8" applyFont="1" applyFill="1">
      <alignment vertical="center"/>
    </xf>
    <xf numFmtId="0" fontId="23" fillId="7" borderId="0" xfId="8" applyFont="1" applyFill="1">
      <alignment vertical="center"/>
    </xf>
    <xf numFmtId="0" fontId="21" fillId="8" borderId="0" xfId="8" applyFont="1" applyFill="1">
      <alignment vertical="center"/>
    </xf>
    <xf numFmtId="0" fontId="21" fillId="9" borderId="0" xfId="8" applyFont="1" applyFill="1">
      <alignment vertical="center"/>
    </xf>
    <xf numFmtId="0" fontId="21" fillId="10" borderId="0" xfId="8" applyFont="1" applyFill="1">
      <alignment vertical="center"/>
    </xf>
    <xf numFmtId="0" fontId="21" fillId="11" borderId="0" xfId="8" applyFont="1" applyFill="1">
      <alignment vertical="center"/>
    </xf>
    <xf numFmtId="0" fontId="21" fillId="15" borderId="0" xfId="8" applyFont="1" applyFill="1">
      <alignment vertical="center"/>
    </xf>
    <xf numFmtId="0" fontId="21" fillId="13" borderId="0" xfId="8" applyFont="1" applyFill="1">
      <alignment vertical="center"/>
    </xf>
    <xf numFmtId="0" fontId="23" fillId="5" borderId="0" xfId="8" applyFont="1" applyFill="1">
      <alignment vertical="center"/>
    </xf>
    <xf numFmtId="0" fontId="19" fillId="0" borderId="0" xfId="8">
      <alignment vertical="center"/>
    </xf>
    <xf numFmtId="0" fontId="23" fillId="10" borderId="0" xfId="8" applyFont="1" applyFill="1">
      <alignment vertical="center"/>
    </xf>
    <xf numFmtId="0" fontId="21" fillId="12" borderId="0" xfId="8" applyFont="1" applyFill="1">
      <alignment vertical="center"/>
    </xf>
    <xf numFmtId="0" fontId="24" fillId="10" borderId="0" xfId="8" applyFont="1" applyFill="1">
      <alignment vertical="center"/>
    </xf>
    <xf numFmtId="0" fontId="23" fillId="9" borderId="0" xfId="8" applyFont="1" applyFill="1">
      <alignment vertical="center"/>
    </xf>
    <xf numFmtId="0" fontId="24" fillId="6" borderId="0" xfId="8" applyFont="1" applyFill="1">
      <alignment vertical="center"/>
    </xf>
    <xf numFmtId="0" fontId="24" fillId="13" borderId="0" xfId="8" applyFont="1" applyFill="1">
      <alignment vertical="center"/>
    </xf>
    <xf numFmtId="0" fontId="20" fillId="16" borderId="16" xfId="8" applyFont="1" applyFill="1" applyBorder="1">
      <alignment vertical="center"/>
    </xf>
    <xf numFmtId="0" fontId="21" fillId="17" borderId="0" xfId="8" applyFont="1" applyFill="1">
      <alignment vertical="center"/>
    </xf>
    <xf numFmtId="0" fontId="23" fillId="13" borderId="0" xfId="8" applyFont="1" applyFill="1">
      <alignment vertical="center"/>
    </xf>
    <xf numFmtId="0" fontId="24" fillId="15" borderId="0" xfId="8" applyFont="1" applyFill="1">
      <alignment vertical="center"/>
    </xf>
    <xf numFmtId="0" fontId="21" fillId="16" borderId="0" xfId="8" applyFont="1" applyFill="1">
      <alignment vertical="center"/>
    </xf>
    <xf numFmtId="0" fontId="23" fillId="15" borderId="0" xfId="8" applyFont="1" applyFill="1">
      <alignment vertical="center"/>
    </xf>
    <xf numFmtId="0" fontId="24" fillId="12" borderId="0" xfId="8" applyFont="1" applyFill="1">
      <alignment vertical="center"/>
    </xf>
    <xf numFmtId="0" fontId="23" fillId="12" borderId="0" xfId="8" applyFont="1" applyFill="1">
      <alignment vertical="center"/>
    </xf>
    <xf numFmtId="0" fontId="24" fillId="9" borderId="0" xfId="8" applyFont="1" applyFill="1">
      <alignment vertical="center"/>
    </xf>
    <xf numFmtId="0" fontId="24" fillId="11" borderId="0" xfId="8" applyFont="1" applyFill="1">
      <alignment vertical="center"/>
    </xf>
    <xf numFmtId="0" fontId="23" fillId="16" borderId="0" xfId="8" applyFont="1" applyFill="1">
      <alignment vertical="center"/>
    </xf>
    <xf numFmtId="0" fontId="23" fillId="8" borderId="0" xfId="8" applyFont="1" applyFill="1">
      <alignment vertical="center"/>
    </xf>
    <xf numFmtId="0" fontId="25" fillId="0" borderId="0" xfId="6" applyFont="1" applyAlignment="1">
      <alignment vertical="center"/>
    </xf>
    <xf numFmtId="0" fontId="24" fillId="8" borderId="0" xfId="8" applyFont="1" applyFill="1">
      <alignment vertical="center"/>
    </xf>
    <xf numFmtId="0" fontId="24" fillId="16" borderId="0" xfId="8" applyFont="1" applyFill="1">
      <alignment vertical="center"/>
    </xf>
    <xf numFmtId="0" fontId="20" fillId="10" borderId="1" xfId="8" applyFont="1" applyFill="1" applyBorder="1">
      <alignment vertical="center"/>
    </xf>
    <xf numFmtId="0" fontId="21" fillId="0" borderId="0" xfId="8" applyFont="1">
      <alignment vertical="center"/>
    </xf>
    <xf numFmtId="0" fontId="23" fillId="0" borderId="0" xfId="8" applyFont="1">
      <alignment vertical="center"/>
    </xf>
    <xf numFmtId="0" fontId="5" fillId="0" borderId="0" xfId="8" applyFont="1">
      <alignment vertical="center"/>
    </xf>
    <xf numFmtId="0" fontId="24" fillId="0" borderId="0" xfId="8" applyFont="1">
      <alignment vertical="center"/>
    </xf>
    <xf numFmtId="0" fontId="1" fillId="4" borderId="0" xfId="1" applyFill="1">
      <alignment vertical="center"/>
    </xf>
    <xf numFmtId="49" fontId="1" fillId="4" borderId="0" xfId="1" applyNumberFormat="1" applyFill="1">
      <alignment vertical="center"/>
    </xf>
    <xf numFmtId="0" fontId="26" fillId="18" borderId="27" xfId="1" applyFont="1" applyFill="1" applyBorder="1">
      <alignment vertical="center"/>
    </xf>
    <xf numFmtId="0" fontId="26" fillId="18" borderId="28" xfId="1" applyFont="1" applyFill="1" applyBorder="1">
      <alignment vertical="center"/>
    </xf>
    <xf numFmtId="49" fontId="26" fillId="18" borderId="28" xfId="1" applyNumberFormat="1" applyFont="1" applyFill="1" applyBorder="1">
      <alignment vertical="center"/>
    </xf>
    <xf numFmtId="0" fontId="1" fillId="18" borderId="28" xfId="1" applyFill="1" applyBorder="1">
      <alignment vertical="center"/>
    </xf>
    <xf numFmtId="0" fontId="27" fillId="4" borderId="0" xfId="1" applyFont="1" applyFill="1">
      <alignment vertical="center"/>
    </xf>
    <xf numFmtId="49" fontId="27" fillId="4" borderId="0" xfId="1" applyNumberFormat="1" applyFont="1" applyFill="1">
      <alignment vertical="center"/>
    </xf>
    <xf numFmtId="0" fontId="28" fillId="19" borderId="29" xfId="1" applyFont="1" applyFill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 wrapText="1"/>
    </xf>
    <xf numFmtId="0" fontId="28" fillId="0" borderId="31" xfId="1" applyFont="1" applyBorder="1" applyAlignment="1">
      <alignment horizontal="center" vertical="center" wrapText="1"/>
    </xf>
    <xf numFmtId="49" fontId="28" fillId="0" borderId="35" xfId="1" applyNumberFormat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0" fontId="30" fillId="4" borderId="0" xfId="1" applyFont="1" applyFill="1" applyAlignment="1">
      <alignment horizontal="center" vertical="center"/>
    </xf>
    <xf numFmtId="0" fontId="28" fillId="22" borderId="34" xfId="1" applyFont="1" applyFill="1" applyBorder="1" applyAlignment="1">
      <alignment horizontal="center" vertical="center"/>
    </xf>
    <xf numFmtId="0" fontId="28" fillId="22" borderId="35" xfId="1" applyFont="1" applyFill="1" applyBorder="1">
      <alignment vertical="center"/>
    </xf>
    <xf numFmtId="49" fontId="28" fillId="22" borderId="35" xfId="1" applyNumberFormat="1" applyFont="1" applyFill="1" applyBorder="1">
      <alignment vertical="center"/>
    </xf>
    <xf numFmtId="0" fontId="28" fillId="22" borderId="35" xfId="1" applyFont="1" applyFill="1" applyBorder="1" applyAlignment="1">
      <alignment horizontal="center" vertical="center" wrapText="1"/>
    </xf>
    <xf numFmtId="0" fontId="28" fillId="22" borderId="35" xfId="1" applyFont="1" applyFill="1" applyBorder="1" applyAlignment="1">
      <alignment horizontal="center" vertical="center"/>
    </xf>
    <xf numFmtId="0" fontId="21" fillId="23" borderId="35" xfId="9" applyFont="1" applyFill="1" applyBorder="1">
      <alignment vertical="center"/>
    </xf>
    <xf numFmtId="49" fontId="20" fillId="23" borderId="35" xfId="9" applyNumberFormat="1" applyFont="1" applyFill="1" applyBorder="1">
      <alignment vertical="center"/>
    </xf>
    <xf numFmtId="49" fontId="20" fillId="23" borderId="35" xfId="9" applyNumberFormat="1" applyFont="1" applyFill="1" applyBorder="1" applyAlignment="1">
      <alignment horizontal="center" vertical="center"/>
    </xf>
    <xf numFmtId="0" fontId="20" fillId="23" borderId="35" xfId="1" applyFont="1" applyFill="1" applyBorder="1" applyAlignment="1">
      <alignment horizontal="left" vertical="center"/>
    </xf>
    <xf numFmtId="0" fontId="1" fillId="23" borderId="35" xfId="1" applyFill="1" applyBorder="1">
      <alignment vertical="center"/>
    </xf>
    <xf numFmtId="0" fontId="28" fillId="4" borderId="0" xfId="1" applyFont="1" applyFill="1">
      <alignment vertical="center"/>
    </xf>
    <xf numFmtId="0" fontId="28" fillId="0" borderId="0" xfId="1" applyFont="1">
      <alignment vertical="center"/>
    </xf>
    <xf numFmtId="0" fontId="28" fillId="0" borderId="35" xfId="1" applyFont="1" applyBorder="1">
      <alignment vertical="center"/>
    </xf>
    <xf numFmtId="49" fontId="28" fillId="0" borderId="35" xfId="1" applyNumberFormat="1" applyFont="1" applyBorder="1">
      <alignment vertical="center"/>
    </xf>
    <xf numFmtId="0" fontId="28" fillId="0" borderId="35" xfId="1" applyFont="1" applyBorder="1" applyAlignment="1">
      <alignment horizontal="center" vertical="center"/>
    </xf>
    <xf numFmtId="0" fontId="31" fillId="4" borderId="0" xfId="1" applyFont="1" applyFill="1">
      <alignment vertical="center"/>
    </xf>
    <xf numFmtId="0" fontId="24" fillId="23" borderId="35" xfId="9" applyFont="1" applyFill="1" applyBorder="1">
      <alignment vertical="center"/>
    </xf>
    <xf numFmtId="49" fontId="20" fillId="23" borderId="35" xfId="1" applyNumberFormat="1" applyFont="1" applyFill="1" applyBorder="1" applyAlignment="1">
      <alignment horizontal="left" vertical="center"/>
    </xf>
    <xf numFmtId="49" fontId="20" fillId="23" borderId="35" xfId="1" applyNumberFormat="1" applyFont="1" applyFill="1" applyBorder="1" applyAlignment="1">
      <alignment horizontal="center" vertical="center"/>
    </xf>
    <xf numFmtId="0" fontId="1" fillId="4" borderId="35" xfId="1" applyFill="1" applyBorder="1" applyProtection="1">
      <alignment vertical="center"/>
      <protection locked="0"/>
    </xf>
    <xf numFmtId="49" fontId="1" fillId="4" borderId="35" xfId="1" applyNumberFormat="1" applyFill="1" applyBorder="1" applyProtection="1">
      <alignment vertical="center"/>
      <protection locked="0"/>
    </xf>
    <xf numFmtId="49" fontId="1" fillId="4" borderId="35" xfId="1" applyNumberFormat="1" applyFill="1" applyBorder="1" applyAlignment="1" applyProtection="1">
      <alignment horizontal="center" vertical="center"/>
      <protection locked="0"/>
    </xf>
    <xf numFmtId="0" fontId="20" fillId="4" borderId="35" xfId="1" applyFont="1" applyFill="1" applyBorder="1" applyAlignment="1" applyProtection="1">
      <alignment horizontal="left" vertical="center"/>
      <protection locked="0"/>
    </xf>
    <xf numFmtId="0" fontId="1" fillId="0" borderId="35" xfId="1" applyBorder="1">
      <alignment vertical="center"/>
    </xf>
    <xf numFmtId="0" fontId="31" fillId="4" borderId="31" xfId="1" applyFont="1" applyFill="1" applyBorder="1">
      <alignment vertical="center"/>
    </xf>
    <xf numFmtId="0" fontId="31" fillId="4" borderId="29" xfId="1" applyFont="1" applyFill="1" applyBorder="1">
      <alignment vertical="center"/>
    </xf>
    <xf numFmtId="0" fontId="31" fillId="4" borderId="36" xfId="1" applyFont="1" applyFill="1" applyBorder="1">
      <alignment vertical="center"/>
    </xf>
    <xf numFmtId="0" fontId="1" fillId="4" borderId="37" xfId="1" applyFill="1" applyBorder="1">
      <alignment vertical="center"/>
    </xf>
    <xf numFmtId="0" fontId="32" fillId="2" borderId="0" xfId="1" applyFont="1" applyFill="1">
      <alignment vertical="center"/>
    </xf>
    <xf numFmtId="49" fontId="1" fillId="2" borderId="0" xfId="1" applyNumberFormat="1" applyFill="1">
      <alignment vertical="center"/>
    </xf>
    <xf numFmtId="0" fontId="28" fillId="4" borderId="0" xfId="1" applyFont="1" applyFill="1" applyAlignment="1">
      <alignment horizontal="center" vertical="center"/>
    </xf>
    <xf numFmtId="49" fontId="28" fillId="4" borderId="0" xfId="1" applyNumberFormat="1" applyFont="1" applyFill="1" applyAlignment="1">
      <alignment horizontal="center" vertical="center"/>
    </xf>
    <xf numFmtId="0" fontId="34" fillId="4" borderId="0" xfId="1" applyFont="1" applyFill="1" applyAlignment="1">
      <alignment horizontal="center" vertical="center" wrapText="1"/>
    </xf>
    <xf numFmtId="49" fontId="1" fillId="0" borderId="0" xfId="1" applyNumberFormat="1">
      <alignment vertical="center"/>
    </xf>
    <xf numFmtId="0" fontId="1" fillId="4" borderId="0" xfId="1" applyFill="1" applyAlignment="1">
      <alignment horizontal="center" vertical="center"/>
    </xf>
    <xf numFmtId="0" fontId="1" fillId="18" borderId="28" xfId="1" applyFill="1" applyBorder="1" applyAlignment="1">
      <alignment horizontal="center" vertical="center"/>
    </xf>
    <xf numFmtId="0" fontId="27" fillId="4" borderId="0" xfId="1" applyFont="1" applyFill="1" applyAlignment="1">
      <alignment horizontal="center" vertical="center"/>
    </xf>
    <xf numFmtId="0" fontId="27" fillId="24" borderId="0" xfId="1" applyFont="1" applyFill="1">
      <alignment vertical="center"/>
    </xf>
    <xf numFmtId="49" fontId="27" fillId="24" borderId="0" xfId="1" applyNumberFormat="1" applyFont="1" applyFill="1">
      <alignment vertical="center"/>
    </xf>
    <xf numFmtId="0" fontId="5" fillId="19" borderId="28" xfId="2" applyFill="1" applyBorder="1" applyAlignment="1">
      <alignment horizontal="center" vertical="center"/>
    </xf>
    <xf numFmtId="0" fontId="28" fillId="19" borderId="35" xfId="1" applyFont="1" applyFill="1" applyBorder="1" applyAlignment="1">
      <alignment horizontal="center" vertical="center"/>
    </xf>
    <xf numFmtId="0" fontId="34" fillId="0" borderId="34" xfId="1" applyFont="1" applyBorder="1" applyAlignment="1">
      <alignment horizontal="center" vertical="center" wrapText="1"/>
    </xf>
    <xf numFmtId="0" fontId="34" fillId="0" borderId="35" xfId="1" applyFont="1" applyBorder="1" applyAlignment="1">
      <alignment horizontal="center" vertical="center" wrapText="1"/>
    </xf>
    <xf numFmtId="49" fontId="34" fillId="0" borderId="35" xfId="1" applyNumberFormat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49" fontId="34" fillId="0" borderId="35" xfId="1" applyNumberFormat="1" applyFont="1" applyBorder="1" applyAlignment="1">
      <alignment horizontal="center" vertical="center" wrapText="1"/>
    </xf>
    <xf numFmtId="0" fontId="34" fillId="0" borderId="34" xfId="1" applyFont="1" applyBorder="1" applyAlignment="1">
      <alignment horizontal="center" vertical="center"/>
    </xf>
    <xf numFmtId="0" fontId="10" fillId="0" borderId="0" xfId="1" applyFont="1" applyAlignment="1"/>
    <xf numFmtId="0" fontId="35" fillId="4" borderId="0" xfId="1" applyFont="1" applyFill="1" applyAlignment="1">
      <alignment horizontal="center" vertical="center"/>
    </xf>
    <xf numFmtId="49" fontId="28" fillId="26" borderId="34" xfId="1" applyNumberFormat="1" applyFont="1" applyFill="1" applyBorder="1" applyAlignment="1">
      <alignment horizontal="center" vertical="center"/>
    </xf>
    <xf numFmtId="0" fontId="28" fillId="26" borderId="30" xfId="1" applyFont="1" applyFill="1" applyBorder="1" applyAlignment="1">
      <alignment horizontal="center" vertical="center"/>
    </xf>
    <xf numFmtId="49" fontId="28" fillId="26" borderId="30" xfId="1" applyNumberFormat="1" applyFont="1" applyFill="1" applyBorder="1" applyAlignment="1">
      <alignment horizontal="center" vertical="center" wrapText="1"/>
    </xf>
    <xf numFmtId="0" fontId="28" fillId="26" borderId="30" xfId="1" applyFont="1" applyFill="1" applyBorder="1" applyAlignment="1">
      <alignment horizontal="center" vertical="center" wrapText="1"/>
    </xf>
    <xf numFmtId="0" fontId="28" fillId="26" borderId="35" xfId="1" applyFont="1" applyFill="1" applyBorder="1" applyAlignment="1">
      <alignment horizontal="center" vertical="center"/>
    </xf>
    <xf numFmtId="0" fontId="28" fillId="26" borderId="35" xfId="1" applyFont="1" applyFill="1" applyBorder="1" applyAlignment="1">
      <alignment horizontal="center" vertical="center" wrapText="1"/>
    </xf>
    <xf numFmtId="0" fontId="28" fillId="26" borderId="35" xfId="1" applyFont="1" applyFill="1" applyBorder="1" applyAlignment="1">
      <alignment horizontal="left" vertical="center"/>
    </xf>
    <xf numFmtId="49" fontId="28" fillId="26" borderId="30" xfId="1" applyNumberFormat="1" applyFont="1" applyFill="1" applyBorder="1" applyAlignment="1">
      <alignment horizontal="left" vertical="center"/>
    </xf>
    <xf numFmtId="0" fontId="32" fillId="4" borderId="0" xfId="1" applyFont="1" applyFill="1">
      <alignment vertical="center"/>
    </xf>
    <xf numFmtId="0" fontId="28" fillId="26" borderId="34" xfId="1" applyFont="1" applyFill="1" applyBorder="1" applyAlignment="1">
      <alignment horizontal="center" vertical="center"/>
    </xf>
    <xf numFmtId="0" fontId="28" fillId="4" borderId="34" xfId="1" applyFont="1" applyFill="1" applyBorder="1" applyAlignment="1" applyProtection="1">
      <alignment horizontal="center" vertical="center"/>
      <protection locked="0"/>
    </xf>
    <xf numFmtId="0" fontId="28" fillId="0" borderId="30" xfId="1" applyFont="1" applyBorder="1" applyAlignment="1" applyProtection="1">
      <alignment horizontal="center" vertical="center"/>
      <protection locked="0"/>
    </xf>
    <xf numFmtId="0" fontId="28" fillId="0" borderId="30" xfId="1" applyFont="1" applyBorder="1" applyAlignment="1" applyProtection="1">
      <alignment horizontal="center" vertical="center" wrapText="1"/>
      <protection locked="0"/>
    </xf>
    <xf numFmtId="0" fontId="28" fillId="4" borderId="35" xfId="1" applyFont="1" applyFill="1" applyBorder="1" applyAlignment="1" applyProtection="1">
      <alignment horizontal="center" vertical="center"/>
      <protection locked="0"/>
    </xf>
    <xf numFmtId="0" fontId="28" fillId="4" borderId="35" xfId="1" applyFont="1" applyFill="1" applyBorder="1" applyAlignment="1" applyProtection="1">
      <alignment horizontal="center" vertical="center" wrapText="1"/>
      <protection locked="0"/>
    </xf>
    <xf numFmtId="0" fontId="28" fillId="4" borderId="35" xfId="1" applyFont="1" applyFill="1" applyBorder="1" applyAlignment="1" applyProtection="1">
      <alignment horizontal="left" vertical="center"/>
      <protection locked="0"/>
    </xf>
    <xf numFmtId="0" fontId="28" fillId="0" borderId="35" xfId="1" applyFont="1" applyBorder="1" applyAlignment="1" applyProtection="1">
      <alignment horizontal="center" vertical="center"/>
      <protection locked="0"/>
    </xf>
    <xf numFmtId="0" fontId="28" fillId="4" borderId="35" xfId="1" applyFont="1" applyFill="1" applyBorder="1" applyAlignment="1">
      <alignment horizontal="center" vertical="center"/>
    </xf>
    <xf numFmtId="0" fontId="28" fillId="0" borderId="32" xfId="1" applyFont="1" applyBorder="1" applyAlignment="1" applyProtection="1">
      <alignment horizontal="center" vertical="center" wrapText="1"/>
      <protection locked="0"/>
    </xf>
    <xf numFmtId="0" fontId="28" fillId="0" borderId="35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wrapText="1"/>
    </xf>
    <xf numFmtId="0" fontId="10" fillId="0" borderId="0" xfId="2" applyFont="1" applyAlignment="1"/>
    <xf numFmtId="0" fontId="28" fillId="4" borderId="0" xfId="1" applyFont="1" applyFill="1" applyAlignment="1">
      <alignment horizontal="center" vertical="center" wrapText="1"/>
    </xf>
    <xf numFmtId="0" fontId="28" fillId="4" borderId="0" xfId="1" applyFont="1" applyFill="1" applyAlignment="1">
      <alignment horizontal="left" vertical="center"/>
    </xf>
    <xf numFmtId="0" fontId="28" fillId="4" borderId="28" xfId="1" applyFont="1" applyFill="1" applyBorder="1" applyAlignment="1">
      <alignment horizontal="center" vertical="center"/>
    </xf>
    <xf numFmtId="0" fontId="28" fillId="0" borderId="38" xfId="1" applyFont="1" applyBorder="1">
      <alignment vertical="center"/>
    </xf>
    <xf numFmtId="0" fontId="1" fillId="0" borderId="39" xfId="1" applyBorder="1">
      <alignment vertical="center"/>
    </xf>
    <xf numFmtId="0" fontId="1" fillId="0" borderId="40" xfId="1" applyBorder="1">
      <alignment vertical="center"/>
    </xf>
    <xf numFmtId="0" fontId="32" fillId="0" borderId="0" xfId="1" applyFont="1">
      <alignment vertical="center"/>
    </xf>
    <xf numFmtId="0" fontId="1" fillId="0" borderId="41" xfId="1" applyBorder="1">
      <alignment vertical="center"/>
    </xf>
    <xf numFmtId="0" fontId="1" fillId="0" borderId="42" xfId="1" applyBorder="1">
      <alignment vertical="center"/>
    </xf>
    <xf numFmtId="0" fontId="1" fillId="0" borderId="37" xfId="1" applyBorder="1">
      <alignment vertical="center"/>
    </xf>
    <xf numFmtId="0" fontId="2" fillId="2" borderId="0" xfId="1" applyFont="1" applyFill="1">
      <alignment vertical="center"/>
    </xf>
    <xf numFmtId="0" fontId="1" fillId="2" borderId="0" xfId="1" applyFill="1" applyAlignment="1">
      <alignment horizontal="center" vertical="center"/>
    </xf>
    <xf numFmtId="49" fontId="2" fillId="2" borderId="0" xfId="1" applyNumberFormat="1" applyFont="1" applyFill="1">
      <alignment vertical="center"/>
    </xf>
    <xf numFmtId="0" fontId="27" fillId="2" borderId="0" xfId="1" applyFont="1" applyFill="1">
      <alignment vertical="center"/>
    </xf>
    <xf numFmtId="0" fontId="10" fillId="4" borderId="0" xfId="1" applyFont="1" applyFill="1" applyAlignment="1">
      <alignment wrapText="1"/>
    </xf>
    <xf numFmtId="0" fontId="10" fillId="4" borderId="0" xfId="1" applyFont="1" applyFill="1" applyAlignment="1"/>
    <xf numFmtId="0" fontId="31" fillId="0" borderId="0" xfId="1" applyFont="1">
      <alignment vertical="center"/>
    </xf>
    <xf numFmtId="0" fontId="0" fillId="4" borderId="0" xfId="0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locked="0"/>
    </xf>
    <xf numFmtId="0" fontId="0" fillId="4" borderId="4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9" xfId="0" applyFill="1" applyBorder="1" applyAlignment="1" applyProtection="1">
      <alignment vertical="center"/>
      <protection hidden="1"/>
    </xf>
    <xf numFmtId="0" fontId="40" fillId="4" borderId="0" xfId="10" applyFill="1" applyProtection="1">
      <alignment vertical="center"/>
      <protection hidden="1"/>
    </xf>
    <xf numFmtId="0" fontId="0" fillId="4" borderId="8" xfId="0" applyFill="1" applyBorder="1" applyAlignment="1" applyProtection="1">
      <alignment vertical="center"/>
      <protection hidden="1"/>
    </xf>
    <xf numFmtId="0" fontId="41" fillId="4" borderId="0" xfId="0" applyFont="1" applyFill="1" applyAlignment="1" applyProtection="1">
      <alignment vertical="center"/>
      <protection hidden="1"/>
    </xf>
    <xf numFmtId="0" fontId="0" fillId="4" borderId="29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0" fillId="4" borderId="12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locked="0"/>
    </xf>
    <xf numFmtId="0" fontId="42" fillId="4" borderId="0" xfId="0" applyFont="1" applyFill="1" applyAlignment="1" applyProtection="1">
      <alignment horizontal="center" vertical="center"/>
      <protection hidden="1"/>
    </xf>
    <xf numFmtId="0" fontId="42" fillId="4" borderId="0" xfId="0" applyFont="1" applyFill="1" applyAlignment="1" applyProtection="1">
      <alignment vertical="center"/>
      <protection hidden="1"/>
    </xf>
    <xf numFmtId="0" fontId="42" fillId="4" borderId="11" xfId="0" applyFont="1" applyFill="1" applyBorder="1" applyAlignment="1" applyProtection="1">
      <alignment horizontal="center" vertical="center"/>
      <protection hidden="1"/>
    </xf>
    <xf numFmtId="0" fontId="42" fillId="4" borderId="11" xfId="0" applyFont="1" applyFill="1" applyBorder="1" applyAlignment="1" applyProtection="1">
      <alignment vertical="center"/>
      <protection hidden="1"/>
    </xf>
    <xf numFmtId="0" fontId="0" fillId="4" borderId="43" xfId="0" applyFill="1" applyBorder="1" applyAlignment="1" applyProtection="1">
      <alignment horizontal="center" vertical="center"/>
      <protection hidden="1"/>
    </xf>
    <xf numFmtId="0" fontId="0" fillId="4" borderId="43" xfId="0" applyFill="1" applyBorder="1" applyAlignment="1" applyProtection="1">
      <alignment vertical="center"/>
      <protection hidden="1"/>
    </xf>
    <xf numFmtId="0" fontId="38" fillId="4" borderId="0" xfId="0" applyFont="1" applyFill="1" applyAlignment="1" applyProtection="1">
      <alignment vertical="center"/>
      <protection hidden="1"/>
    </xf>
    <xf numFmtId="0" fontId="38" fillId="4" borderId="0" xfId="0" quotePrefix="1" applyFont="1" applyFill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0" fillId="4" borderId="9" xfId="0" applyFill="1" applyBorder="1" applyAlignment="1" applyProtection="1">
      <alignment vertical="center"/>
      <protection locked="0"/>
    </xf>
    <xf numFmtId="0" fontId="32" fillId="4" borderId="0" xfId="0" applyFont="1" applyFill="1" applyAlignment="1" applyProtection="1">
      <alignment vertical="center"/>
      <protection hidden="1"/>
    </xf>
    <xf numFmtId="0" fontId="38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32" fillId="4" borderId="0" xfId="0" applyFont="1" applyFill="1" applyAlignment="1" applyProtection="1">
      <alignment vertical="center"/>
      <protection hidden="1"/>
    </xf>
    <xf numFmtId="0" fontId="0" fillId="4" borderId="43" xfId="0" applyFill="1" applyBorder="1" applyAlignment="1" applyProtection="1">
      <alignment horizontal="center" vertical="center"/>
      <protection hidden="1"/>
    </xf>
    <xf numFmtId="0" fontId="0" fillId="4" borderId="43" xfId="0" applyFill="1" applyBorder="1" applyAlignment="1" applyProtection="1">
      <alignment vertical="center"/>
      <protection locked="0"/>
    </xf>
    <xf numFmtId="0" fontId="0" fillId="4" borderId="43" xfId="0" applyFill="1" applyBorder="1" applyAlignment="1" applyProtection="1">
      <alignment vertical="center"/>
      <protection hidden="1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29" xfId="0" quotePrefix="1" applyFill="1" applyBorder="1" applyAlignment="1" applyProtection="1">
      <alignment vertical="center"/>
      <protection locked="0"/>
    </xf>
    <xf numFmtId="0" fontId="0" fillId="4" borderId="29" xfId="0" applyFill="1" applyBorder="1" applyAlignment="1" applyProtection="1">
      <alignment vertical="center"/>
      <protection locked="0"/>
    </xf>
    <xf numFmtId="0" fontId="37" fillId="4" borderId="5" xfId="0" applyFont="1" applyFill="1" applyBorder="1" applyAlignment="1" applyProtection="1">
      <alignment horizontal="center" vertical="center"/>
      <protection hidden="1"/>
    </xf>
    <xf numFmtId="0" fontId="37" fillId="4" borderId="6" xfId="0" applyFont="1" applyFill="1" applyBorder="1" applyAlignment="1" applyProtection="1">
      <alignment horizontal="center" vertical="center"/>
      <protection hidden="1"/>
    </xf>
    <xf numFmtId="0" fontId="37" fillId="4" borderId="7" xfId="0" applyFont="1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38" fillId="4" borderId="8" xfId="0" applyFont="1" applyFill="1" applyBorder="1" applyAlignment="1" applyProtection="1">
      <alignment horizontal="right" vertical="center"/>
      <protection hidden="1"/>
    </xf>
    <xf numFmtId="0" fontId="38" fillId="4" borderId="0" xfId="0" applyFont="1" applyFill="1" applyAlignment="1" applyProtection="1">
      <alignment horizontal="right" vertical="center"/>
      <protection hidden="1"/>
    </xf>
    <xf numFmtId="0" fontId="38" fillId="4" borderId="0" xfId="0" applyFont="1" applyFill="1" applyAlignment="1" applyProtection="1">
      <alignment horizontal="center" vertical="center"/>
      <protection hidden="1"/>
    </xf>
    <xf numFmtId="0" fontId="0" fillId="4" borderId="43" xfId="0" quotePrefix="1" applyFill="1" applyBorder="1" applyAlignment="1" applyProtection="1">
      <alignment vertical="center"/>
      <protection locked="0"/>
    </xf>
    <xf numFmtId="0" fontId="36" fillId="4" borderId="0" xfId="0" applyFont="1" applyFill="1" applyAlignment="1" applyProtection="1">
      <alignment horizontal="center" vertical="center"/>
      <protection hidden="1"/>
    </xf>
    <xf numFmtId="14" fontId="41" fillId="4" borderId="0" xfId="0" applyNumberFormat="1" applyFont="1" applyFill="1" applyAlignment="1" applyProtection="1">
      <alignment horizontal="right" vertical="center"/>
      <protection hidden="1"/>
    </xf>
    <xf numFmtId="0" fontId="0" fillId="4" borderId="0" xfId="0" applyFill="1" applyAlignment="1" applyProtection="1">
      <alignment vertical="center"/>
      <protection locked="0"/>
    </xf>
    <xf numFmtId="0" fontId="28" fillId="25" borderId="27" xfId="1" applyFont="1" applyFill="1" applyBorder="1" applyAlignment="1">
      <alignment horizontal="center" vertical="center"/>
    </xf>
    <xf numFmtId="0" fontId="5" fillId="0" borderId="28" xfId="2" applyBorder="1" applyAlignment="1">
      <alignment horizontal="center" vertical="center"/>
    </xf>
    <xf numFmtId="0" fontId="5" fillId="0" borderId="30" xfId="2" applyBorder="1" applyAlignment="1">
      <alignment horizontal="center" vertical="center"/>
    </xf>
    <xf numFmtId="0" fontId="28" fillId="21" borderId="31" xfId="1" applyFont="1" applyFill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5" fillId="0" borderId="32" xfId="2" applyBorder="1" applyAlignment="1">
      <alignment horizontal="center" vertical="center"/>
    </xf>
    <xf numFmtId="0" fontId="19" fillId="24" borderId="0" xfId="1" applyFont="1" applyFill="1" applyAlignment="1">
      <alignment vertical="center" wrapText="1"/>
    </xf>
    <xf numFmtId="0" fontId="33" fillId="0" borderId="0" xfId="2" applyFont="1" applyAlignment="1">
      <alignment vertical="center" wrapText="1"/>
    </xf>
    <xf numFmtId="0" fontId="33" fillId="24" borderId="0" xfId="2" applyFont="1" applyFill="1" applyAlignment="1">
      <alignment vertical="center" wrapText="1"/>
    </xf>
    <xf numFmtId="0" fontId="28" fillId="19" borderId="29" xfId="1" applyFont="1" applyFill="1" applyBorder="1" applyAlignment="1">
      <alignment horizontal="center" vertical="center"/>
    </xf>
    <xf numFmtId="0" fontId="28" fillId="20" borderId="27" xfId="1" applyFont="1" applyFill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5" fillId="0" borderId="29" xfId="2" applyBorder="1" applyAlignment="1">
      <alignment horizontal="center" vertical="center"/>
    </xf>
    <xf numFmtId="0" fontId="28" fillId="20" borderId="31" xfId="1" applyFont="1" applyFill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5" fillId="0" borderId="34" xfId="2" applyBorder="1" applyAlignment="1">
      <alignment horizontal="center" vertical="center"/>
    </xf>
    <xf numFmtId="0" fontId="14" fillId="0" borderId="5" xfId="4" applyFont="1" applyBorder="1">
      <alignment vertical="center"/>
    </xf>
    <xf numFmtId="0" fontId="5" fillId="0" borderId="7" xfId="2" applyBorder="1">
      <alignment vertical="center"/>
    </xf>
    <xf numFmtId="0" fontId="15" fillId="0" borderId="13" xfId="6" applyFont="1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5" fillId="0" borderId="15" xfId="2" applyBorder="1" applyAlignment="1">
      <alignment horizontal="center" vertical="center"/>
    </xf>
    <xf numFmtId="0" fontId="16" fillId="0" borderId="16" xfId="6" applyFont="1" applyBorder="1" applyAlignment="1">
      <alignment horizontal="center" vertical="center"/>
    </xf>
    <xf numFmtId="0" fontId="16" fillId="0" borderId="17" xfId="6" applyFont="1" applyBorder="1" applyAlignment="1">
      <alignment horizontal="center" vertical="center"/>
    </xf>
    <xf numFmtId="0" fontId="16" fillId="0" borderId="18" xfId="6" applyFont="1" applyBorder="1" applyAlignment="1">
      <alignment horizontal="center" vertical="center"/>
    </xf>
    <xf numFmtId="0" fontId="16" fillId="0" borderId="19" xfId="6" applyFont="1" applyBorder="1" applyAlignment="1">
      <alignment horizontal="center" vertical="center"/>
    </xf>
    <xf numFmtId="0" fontId="16" fillId="0" borderId="20" xfId="6" applyFont="1" applyBorder="1" applyAlignment="1">
      <alignment horizontal="center" vertical="center"/>
    </xf>
  </cellXfs>
  <cellStyles count="11">
    <cellStyle name="Normal 2" xfId="1" xr:uid="{494FD4A9-7806-448B-9D5D-B3BB09FD7D3C}"/>
    <cellStyle name="ハイパーリンク 2" xfId="10" xr:uid="{0C8A53B7-F5B0-42CF-84CB-7F78FD6E26BF}"/>
    <cellStyle name="ハイパーリンク 3" xfId="7" xr:uid="{AAF26371-A861-4AC0-9BCE-31EBA7D13AFB}"/>
    <cellStyle name="標準" xfId="0" builtinId="0"/>
    <cellStyle name="標準 2" xfId="2" xr:uid="{BB0A7BA1-1578-431C-893E-BF49DD29CB0F}"/>
    <cellStyle name="標準 3" xfId="6" xr:uid="{1A4D31B2-F7CB-424C-AD18-59CB055850CD}"/>
    <cellStyle name="標準 4" xfId="8" xr:uid="{67F9DB0A-7796-4575-B7B5-A4B1ACE9C3E6}"/>
    <cellStyle name="標準 4 2" xfId="9" xr:uid="{1284FEBD-2FC4-4856-A4F7-030F1AF6299F}"/>
    <cellStyle name="標準_Book2" xfId="4" xr:uid="{835C1089-64AD-40EA-8F99-56752F5E8F54}"/>
    <cellStyle name="標準_MuseTemplate" xfId="5" xr:uid="{43A979E9-CE7A-4D88-85BC-2C1E583DCE26}"/>
    <cellStyle name="標準_差込" xfId="3" xr:uid="{A768C784-44D6-4046-AF35-32F9DB217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l52c065/doc/WINDOWS/TEMP/&#65411;&#65434;&#65418;&#65438;&#65437;_&#26481;&#28023;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255158/Documents/MVSL/MVSL_91975%20&#21830;&#21697;&#12463;&#12441;&#12523;&#12540;&#12501;&#12442;&#12481;&#12455;&#12483;&#12463;&#34920;_20200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ﾚﾊﾞﾝRTGS共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製品選択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b21467@jp.ib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showGridLines="0" tabSelected="1" workbookViewId="0">
      <selection activeCell="U2" sqref="U2:V2"/>
    </sheetView>
  </sheetViews>
  <sheetFormatPr defaultRowHeight="18.75" x14ac:dyDescent="0.4"/>
  <cols>
    <col min="1" max="2" width="3.625" customWidth="1"/>
    <col min="3" max="7" width="5.125" customWidth="1"/>
    <col min="8" max="15" width="3.125" customWidth="1"/>
    <col min="16" max="18" width="4.5" customWidth="1"/>
    <col min="19" max="24" width="3.625" customWidth="1"/>
    <col min="25" max="25" width="4.125" customWidth="1"/>
    <col min="26" max="27" width="3.625" customWidth="1"/>
    <col min="28" max="29" width="3.125" customWidth="1"/>
  </cols>
  <sheetData>
    <row r="1" spans="1:30" ht="30" x14ac:dyDescent="0.4">
      <c r="A1" s="259" t="s">
        <v>487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60">
        <v>45404</v>
      </c>
      <c r="AB1" s="260"/>
      <c r="AC1" s="260"/>
      <c r="AD1" s="236"/>
    </row>
    <row r="2" spans="1:30" ht="19.5" thickBot="1" x14ac:dyDescent="0.4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53"/>
      <c r="T2" s="253"/>
      <c r="U2" s="261"/>
      <c r="V2" s="261"/>
      <c r="W2" s="215" t="s">
        <v>488</v>
      </c>
      <c r="X2" s="261"/>
      <c r="Y2" s="261"/>
      <c r="Z2" s="215" t="s">
        <v>489</v>
      </c>
      <c r="AA2" s="261"/>
      <c r="AB2" s="261"/>
      <c r="AC2" s="215" t="s">
        <v>490</v>
      </c>
      <c r="AD2" s="236"/>
    </row>
    <row r="3" spans="1:30" ht="18" customHeight="1" x14ac:dyDescent="0.4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49" t="s">
        <v>491</v>
      </c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1"/>
      <c r="AD3" s="236"/>
    </row>
    <row r="4" spans="1:30" x14ac:dyDescent="0.4">
      <c r="A4" s="214" t="s">
        <v>492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52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4"/>
      <c r="AD4" s="236"/>
    </row>
    <row r="5" spans="1:30" x14ac:dyDescent="0.4">
      <c r="A5" s="256" t="s">
        <v>493</v>
      </c>
      <c r="B5" s="256"/>
      <c r="C5" s="214" t="s">
        <v>494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55" t="s">
        <v>538</v>
      </c>
      <c r="Q5" s="256"/>
      <c r="R5" s="256"/>
      <c r="S5" s="258"/>
      <c r="T5" s="244"/>
      <c r="U5" s="244"/>
      <c r="V5" s="244"/>
      <c r="W5" s="214"/>
      <c r="X5" s="234"/>
      <c r="Y5" s="214"/>
      <c r="Z5" s="235"/>
      <c r="AA5" s="216"/>
      <c r="AB5" s="216"/>
      <c r="AC5" s="219"/>
      <c r="AD5" s="236"/>
    </row>
    <row r="6" spans="1:30" x14ac:dyDescent="0.4">
      <c r="A6" s="256" t="s">
        <v>495</v>
      </c>
      <c r="B6" s="256"/>
      <c r="C6" s="220" t="s">
        <v>496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55" t="s">
        <v>497</v>
      </c>
      <c r="Q6" s="256"/>
      <c r="R6" s="256"/>
      <c r="S6" s="258"/>
      <c r="T6" s="244"/>
      <c r="U6" s="244"/>
      <c r="V6" s="244"/>
      <c r="W6" s="244"/>
      <c r="X6" s="214"/>
      <c r="Y6" s="214"/>
      <c r="Z6" s="214"/>
      <c r="AA6" s="214"/>
      <c r="AB6" s="214"/>
      <c r="AC6" s="219"/>
      <c r="AD6" s="236"/>
    </row>
    <row r="7" spans="1:30" x14ac:dyDescent="0.4">
      <c r="A7" s="256" t="s">
        <v>498</v>
      </c>
      <c r="B7" s="256"/>
      <c r="C7" s="214" t="s">
        <v>499</v>
      </c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55" t="s">
        <v>500</v>
      </c>
      <c r="Q7" s="256"/>
      <c r="R7" s="256"/>
      <c r="S7" s="217"/>
      <c r="T7" s="217"/>
      <c r="U7" s="217"/>
      <c r="V7" s="217"/>
      <c r="W7" s="217"/>
      <c r="X7" s="217"/>
      <c r="Y7" s="217"/>
      <c r="Z7" s="217"/>
      <c r="AA7" s="217"/>
      <c r="AB7" s="216"/>
      <c r="AC7" s="237"/>
      <c r="AD7" s="236"/>
    </row>
    <row r="8" spans="1:30" x14ac:dyDescent="0.4">
      <c r="A8" s="256" t="s">
        <v>501</v>
      </c>
      <c r="B8" s="256"/>
      <c r="C8" s="214" t="s">
        <v>502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21"/>
      <c r="Q8" s="214"/>
      <c r="R8" s="214"/>
      <c r="S8" s="217"/>
      <c r="T8" s="217"/>
      <c r="U8" s="217"/>
      <c r="V8" s="217"/>
      <c r="W8" s="217"/>
      <c r="X8" s="217"/>
      <c r="Y8" s="217"/>
      <c r="Z8" s="217"/>
      <c r="AA8" s="217"/>
      <c r="AB8" s="216"/>
      <c r="AC8" s="237"/>
      <c r="AD8" s="236"/>
    </row>
    <row r="9" spans="1:30" x14ac:dyDescent="0.4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55" t="s">
        <v>503</v>
      </c>
      <c r="Q9" s="256"/>
      <c r="R9" s="256"/>
      <c r="S9" s="217"/>
      <c r="T9" s="217"/>
      <c r="U9" s="217"/>
      <c r="V9" s="217"/>
      <c r="W9" s="217"/>
      <c r="X9" s="217"/>
      <c r="Y9" s="217"/>
      <c r="Z9" s="217"/>
      <c r="AA9" s="217"/>
      <c r="AB9" s="216"/>
      <c r="AC9" s="237"/>
      <c r="AD9" s="236"/>
    </row>
    <row r="10" spans="1:30" x14ac:dyDescent="0.4">
      <c r="A10" s="257" t="s">
        <v>504</v>
      </c>
      <c r="B10" s="257"/>
      <c r="C10" s="222" t="s">
        <v>505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55" t="s">
        <v>506</v>
      </c>
      <c r="Q10" s="256"/>
      <c r="R10" s="256"/>
      <c r="S10" s="217"/>
      <c r="T10" s="217"/>
      <c r="U10" s="217"/>
      <c r="V10" s="217"/>
      <c r="W10" s="217"/>
      <c r="X10" s="217"/>
      <c r="Y10" s="217"/>
      <c r="Z10" s="217"/>
      <c r="AA10" s="217"/>
      <c r="AB10" s="216"/>
      <c r="AC10" s="237"/>
      <c r="AD10" s="236"/>
    </row>
    <row r="11" spans="1:30" x14ac:dyDescent="0.4">
      <c r="A11" s="214"/>
      <c r="B11" s="214"/>
      <c r="C11" s="222" t="s">
        <v>507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55" t="s">
        <v>508</v>
      </c>
      <c r="Q11" s="256"/>
      <c r="R11" s="256"/>
      <c r="S11" s="223"/>
      <c r="T11" s="223"/>
      <c r="U11" s="223"/>
      <c r="V11" s="223"/>
      <c r="W11" s="223"/>
      <c r="X11" s="223"/>
      <c r="Y11" s="223"/>
      <c r="Z11" s="223"/>
      <c r="AA11" s="223"/>
      <c r="AB11" s="214"/>
      <c r="AC11" s="219"/>
      <c r="AD11" s="236"/>
    </row>
    <row r="12" spans="1:30" x14ac:dyDescent="0.4">
      <c r="A12" s="214"/>
      <c r="B12" s="214"/>
      <c r="C12" s="222" t="s">
        <v>509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55" t="s">
        <v>501</v>
      </c>
      <c r="Q12" s="256"/>
      <c r="R12" s="256"/>
      <c r="S12" s="248"/>
      <c r="T12" s="248"/>
      <c r="U12" s="248"/>
      <c r="V12" s="248"/>
      <c r="W12" s="248"/>
      <c r="X12" s="248"/>
      <c r="Y12" s="248"/>
      <c r="Z12" s="248"/>
      <c r="AA12" s="248"/>
      <c r="AB12" s="214"/>
      <c r="AC12" s="219"/>
      <c r="AD12" s="236"/>
    </row>
    <row r="13" spans="1:30" x14ac:dyDescent="0.4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55" t="s">
        <v>495</v>
      </c>
      <c r="Q13" s="256"/>
      <c r="R13" s="256"/>
      <c r="S13" s="217"/>
      <c r="T13" s="217"/>
      <c r="U13" s="217"/>
      <c r="V13" s="217"/>
      <c r="W13" s="217"/>
      <c r="X13" s="217"/>
      <c r="Y13" s="217"/>
      <c r="Z13" s="217"/>
      <c r="AA13" s="217"/>
      <c r="AB13" s="216"/>
      <c r="AC13" s="237"/>
      <c r="AD13" s="236"/>
    </row>
    <row r="14" spans="1:30" ht="19.5" thickBot="1" x14ac:dyDescent="0.45">
      <c r="A14" s="240" t="s">
        <v>510</v>
      </c>
      <c r="B14" s="240"/>
      <c r="C14" s="240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24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6"/>
      <c r="AD14" s="236"/>
    </row>
    <row r="15" spans="1:30" ht="19.5" thickBot="1" x14ac:dyDescent="0.45">
      <c r="A15" s="214"/>
      <c r="B15" s="227" t="s">
        <v>511</v>
      </c>
      <c r="C15" s="214" t="s">
        <v>512</v>
      </c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36"/>
    </row>
    <row r="16" spans="1:30" ht="18" customHeight="1" x14ac:dyDescent="0.4">
      <c r="A16" s="214"/>
      <c r="B16" s="227" t="s">
        <v>511</v>
      </c>
      <c r="C16" s="214" t="s">
        <v>514</v>
      </c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49" t="s">
        <v>515</v>
      </c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1"/>
      <c r="AD16" s="236"/>
    </row>
    <row r="17" spans="1:30" x14ac:dyDescent="0.4">
      <c r="A17" s="214"/>
      <c r="B17" s="228" t="s">
        <v>511</v>
      </c>
      <c r="C17" s="229" t="s">
        <v>516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52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4"/>
      <c r="AD17" s="236"/>
    </row>
    <row r="18" spans="1:30" ht="19.5" thickBot="1" x14ac:dyDescent="0.45">
      <c r="A18" s="214"/>
      <c r="B18" s="230" t="s">
        <v>511</v>
      </c>
      <c r="C18" s="231" t="s">
        <v>517</v>
      </c>
      <c r="D18" s="225"/>
      <c r="E18" s="225"/>
      <c r="F18" s="225"/>
      <c r="G18" s="225"/>
      <c r="H18" s="225"/>
      <c r="I18" s="225"/>
      <c r="J18" s="225"/>
      <c r="K18" s="225"/>
      <c r="L18" s="214"/>
      <c r="M18" s="214"/>
      <c r="N18" s="214"/>
      <c r="O18" s="214"/>
      <c r="P18" s="255" t="s">
        <v>503</v>
      </c>
      <c r="Q18" s="256"/>
      <c r="R18" s="256"/>
      <c r="S18" s="217"/>
      <c r="T18" s="217"/>
      <c r="U18" s="217"/>
      <c r="V18" s="217"/>
      <c r="W18" s="217"/>
      <c r="X18" s="217"/>
      <c r="Y18" s="217"/>
      <c r="Z18" s="217"/>
      <c r="AA18" s="217"/>
      <c r="AB18" s="216"/>
      <c r="AC18" s="237"/>
      <c r="AD18" s="236"/>
    </row>
    <row r="19" spans="1:30" x14ac:dyDescent="0.4">
      <c r="A19" s="214"/>
      <c r="B19" s="227" t="s">
        <v>511</v>
      </c>
      <c r="C19" s="214" t="s">
        <v>518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55" t="s">
        <v>506</v>
      </c>
      <c r="Q19" s="256"/>
      <c r="R19" s="256"/>
      <c r="S19" s="217"/>
      <c r="T19" s="217"/>
      <c r="U19" s="217"/>
      <c r="V19" s="217"/>
      <c r="W19" s="217"/>
      <c r="X19" s="217"/>
      <c r="Y19" s="217"/>
      <c r="Z19" s="217"/>
      <c r="AA19" s="217"/>
      <c r="AB19" s="216"/>
      <c r="AC19" s="237"/>
      <c r="AD19" s="236"/>
    </row>
    <row r="20" spans="1:30" x14ac:dyDescent="0.4">
      <c r="A20" s="214"/>
      <c r="B20" s="227" t="s">
        <v>511</v>
      </c>
      <c r="C20" s="214" t="s">
        <v>519</v>
      </c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55" t="s">
        <v>495</v>
      </c>
      <c r="Q20" s="256"/>
      <c r="R20" s="256"/>
      <c r="S20" s="217"/>
      <c r="T20" s="217"/>
      <c r="U20" s="217"/>
      <c r="V20" s="217"/>
      <c r="W20" s="217"/>
      <c r="X20" s="217"/>
      <c r="Y20" s="217"/>
      <c r="Z20" s="217"/>
      <c r="AA20" s="217"/>
      <c r="AB20" s="216"/>
      <c r="AC20" s="237"/>
      <c r="AD20" s="236"/>
    </row>
    <row r="21" spans="1:30" x14ac:dyDescent="0.4">
      <c r="A21" s="214"/>
      <c r="B21" s="227" t="s">
        <v>511</v>
      </c>
      <c r="C21" s="238" t="s">
        <v>539</v>
      </c>
      <c r="D21" s="214"/>
      <c r="E21" s="214"/>
      <c r="F21" s="214"/>
      <c r="G21" s="214"/>
      <c r="H21" s="244"/>
      <c r="I21" s="244"/>
      <c r="J21" s="244"/>
      <c r="K21" s="244"/>
      <c r="L21" s="244"/>
      <c r="M21" s="244"/>
      <c r="N21" s="214" t="s">
        <v>520</v>
      </c>
      <c r="O21" s="214"/>
      <c r="P21" s="255" t="s">
        <v>538</v>
      </c>
      <c r="Q21" s="256"/>
      <c r="R21" s="256"/>
      <c r="S21" s="247"/>
      <c r="T21" s="248"/>
      <c r="U21" s="248"/>
      <c r="V21" s="248"/>
      <c r="W21" s="214"/>
      <c r="X21" s="214"/>
      <c r="Y21" s="214"/>
      <c r="Z21" s="214"/>
      <c r="AA21" s="214"/>
      <c r="AB21" s="214"/>
      <c r="AC21" s="219"/>
      <c r="AD21" s="236"/>
    </row>
    <row r="22" spans="1:30" ht="19.5" thickBot="1" x14ac:dyDescent="0.45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24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6"/>
      <c r="AD22" s="236"/>
    </row>
    <row r="23" spans="1:30" x14ac:dyDescent="0.4">
      <c r="A23" s="240" t="s">
        <v>521</v>
      </c>
      <c r="B23" s="240"/>
      <c r="C23" s="240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36"/>
    </row>
    <row r="24" spans="1:30" x14ac:dyDescent="0.4">
      <c r="A24" s="214"/>
      <c r="B24" s="227" t="s">
        <v>511</v>
      </c>
      <c r="C24" s="214" t="s">
        <v>522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36"/>
    </row>
    <row r="25" spans="1:30" x14ac:dyDescent="0.4">
      <c r="A25" s="214"/>
      <c r="B25" s="227" t="s">
        <v>511</v>
      </c>
      <c r="C25" s="214" t="s">
        <v>523</v>
      </c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36"/>
    </row>
    <row r="26" spans="1:30" x14ac:dyDescent="0.4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36"/>
    </row>
    <row r="27" spans="1:30" x14ac:dyDescent="0.4">
      <c r="A27" s="214" t="s">
        <v>524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36"/>
    </row>
    <row r="28" spans="1:30" x14ac:dyDescent="0.4">
      <c r="A28" s="241" t="s">
        <v>525</v>
      </c>
      <c r="B28" s="241"/>
      <c r="C28" s="241"/>
      <c r="D28" s="241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14"/>
      <c r="Q28" s="238" t="s">
        <v>540</v>
      </c>
      <c r="R28" s="214"/>
      <c r="S28" s="214"/>
      <c r="T28" s="214"/>
      <c r="U28" s="214"/>
      <c r="V28" s="214"/>
      <c r="W28" s="214"/>
      <c r="X28" s="214"/>
      <c r="Y28" s="214"/>
      <c r="Z28" s="246"/>
      <c r="AA28" s="246"/>
      <c r="AB28" s="246"/>
      <c r="AC28" s="246"/>
      <c r="AD28" s="236"/>
    </row>
    <row r="29" spans="1:30" x14ac:dyDescent="0.4">
      <c r="A29" s="241" t="s">
        <v>526</v>
      </c>
      <c r="B29" s="241"/>
      <c r="C29" s="241"/>
      <c r="D29" s="241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36"/>
    </row>
    <row r="30" spans="1:30" x14ac:dyDescent="0.4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36"/>
    </row>
    <row r="31" spans="1:30" x14ac:dyDescent="0.4">
      <c r="A31" s="241" t="s">
        <v>497</v>
      </c>
      <c r="B31" s="241"/>
      <c r="C31" s="241"/>
      <c r="D31" s="241"/>
      <c r="E31" s="244"/>
      <c r="F31" s="244"/>
      <c r="G31" s="244"/>
      <c r="H31" s="244"/>
      <c r="I31" s="244"/>
      <c r="J31" s="24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36"/>
    </row>
    <row r="32" spans="1:30" x14ac:dyDescent="0.4">
      <c r="A32" s="241" t="s">
        <v>527</v>
      </c>
      <c r="B32" s="241"/>
      <c r="C32" s="241"/>
      <c r="D32" s="241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36"/>
    </row>
    <row r="33" spans="1:30" x14ac:dyDescent="0.4">
      <c r="A33" s="214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36"/>
    </row>
    <row r="34" spans="1:30" x14ac:dyDescent="0.4">
      <c r="A34" s="241" t="s">
        <v>528</v>
      </c>
      <c r="B34" s="241"/>
      <c r="C34" s="241"/>
      <c r="D34" s="241"/>
      <c r="E34" s="243" t="s">
        <v>529</v>
      </c>
      <c r="F34" s="243"/>
      <c r="G34" s="244"/>
      <c r="H34" s="244"/>
      <c r="I34" s="244"/>
      <c r="J34" s="232" t="s">
        <v>488</v>
      </c>
      <c r="K34" s="244"/>
      <c r="L34" s="244"/>
      <c r="M34" s="232" t="s">
        <v>489</v>
      </c>
      <c r="N34" s="245">
        <v>1</v>
      </c>
      <c r="O34" s="245"/>
      <c r="P34" s="232" t="s">
        <v>490</v>
      </c>
      <c r="Q34" s="233" t="s">
        <v>530</v>
      </c>
      <c r="R34" s="243" t="s">
        <v>531</v>
      </c>
      <c r="S34" s="243"/>
      <c r="T34" s="244"/>
      <c r="U34" s="244"/>
      <c r="V34" s="244"/>
      <c r="W34" s="232" t="s">
        <v>488</v>
      </c>
      <c r="X34" s="244"/>
      <c r="Y34" s="244"/>
      <c r="Z34" s="232" t="s">
        <v>489</v>
      </c>
      <c r="AA34" s="245">
        <v>0</v>
      </c>
      <c r="AB34" s="245"/>
      <c r="AC34" s="232" t="s">
        <v>490</v>
      </c>
      <c r="AD34" s="236"/>
    </row>
    <row r="35" spans="1:30" x14ac:dyDescent="0.4">
      <c r="A35" s="218"/>
      <c r="B35" s="239" t="s">
        <v>541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36"/>
    </row>
    <row r="36" spans="1:30" x14ac:dyDescent="0.4">
      <c r="A36" s="214"/>
      <c r="B36" s="239" t="s">
        <v>532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36"/>
    </row>
    <row r="37" spans="1:30" x14ac:dyDescent="0.4">
      <c r="A37" s="214"/>
      <c r="B37" s="239" t="s">
        <v>533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36"/>
    </row>
    <row r="38" spans="1:30" x14ac:dyDescent="0.4">
      <c r="A38" s="214"/>
      <c r="B38" s="239" t="s">
        <v>534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36"/>
    </row>
    <row r="39" spans="1:30" x14ac:dyDescent="0.4">
      <c r="A39" s="241" t="s">
        <v>535</v>
      </c>
      <c r="B39" s="241"/>
      <c r="C39" s="241"/>
      <c r="D39" s="241"/>
      <c r="E39" s="229" t="s">
        <v>536</v>
      </c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36"/>
    </row>
    <row r="40" spans="1:30" x14ac:dyDescent="0.4">
      <c r="A40" s="214"/>
      <c r="B40" s="227" t="s">
        <v>513</v>
      </c>
      <c r="C40" s="214" t="s">
        <v>537</v>
      </c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36"/>
    </row>
    <row r="41" spans="1:30" x14ac:dyDescent="0.4">
      <c r="A41" s="214"/>
      <c r="B41" s="227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36"/>
    </row>
  </sheetData>
  <mergeCells count="55">
    <mergeCell ref="P3:AC4"/>
    <mergeCell ref="A5:B5"/>
    <mergeCell ref="P5:R5"/>
    <mergeCell ref="S5:V5"/>
    <mergeCell ref="A1:Z1"/>
    <mergeCell ref="AA1:AC1"/>
    <mergeCell ref="S2:T2"/>
    <mergeCell ref="U2:V2"/>
    <mergeCell ref="X2:Y2"/>
    <mergeCell ref="AA2:AB2"/>
    <mergeCell ref="A6:B6"/>
    <mergeCell ref="P6:R6"/>
    <mergeCell ref="S6:W6"/>
    <mergeCell ref="A7:B7"/>
    <mergeCell ref="P7:R7"/>
    <mergeCell ref="P11:R11"/>
    <mergeCell ref="P12:R12"/>
    <mergeCell ref="S12:AA12"/>
    <mergeCell ref="P13:R13"/>
    <mergeCell ref="A8:B8"/>
    <mergeCell ref="P9:R9"/>
    <mergeCell ref="A10:B10"/>
    <mergeCell ref="P10:R10"/>
    <mergeCell ref="S21:V21"/>
    <mergeCell ref="A23:C23"/>
    <mergeCell ref="A14:C14"/>
    <mergeCell ref="P16:AC17"/>
    <mergeCell ref="P18:R18"/>
    <mergeCell ref="P19:R19"/>
    <mergeCell ref="P20:R20"/>
    <mergeCell ref="H21:M21"/>
    <mergeCell ref="P21:R21"/>
    <mergeCell ref="A28:D28"/>
    <mergeCell ref="E28:O28"/>
    <mergeCell ref="Z28:AC28"/>
    <mergeCell ref="A29:D29"/>
    <mergeCell ref="E29:O29"/>
    <mergeCell ref="A32:D32"/>
    <mergeCell ref="E32:AC32"/>
    <mergeCell ref="A31:D31"/>
    <mergeCell ref="E31:J31"/>
    <mergeCell ref="B37:AC37"/>
    <mergeCell ref="B38:AC38"/>
    <mergeCell ref="A39:D39"/>
    <mergeCell ref="B35:AC35"/>
    <mergeCell ref="R34:S34"/>
    <mergeCell ref="T34:V34"/>
    <mergeCell ref="X34:Y34"/>
    <mergeCell ref="AA34:AB34"/>
    <mergeCell ref="B36:AC36"/>
    <mergeCell ref="A34:D34"/>
    <mergeCell ref="E34:F34"/>
    <mergeCell ref="G34:I34"/>
    <mergeCell ref="K34:L34"/>
    <mergeCell ref="N34:O34"/>
  </mergeCells>
  <phoneticPr fontId="3"/>
  <dataValidations count="1">
    <dataValidation type="list" showInputMessage="1" showErrorMessage="1" sqref="B40:B41 B15:B21 B24:B25" xr:uid="{759111C9-83B2-4A57-B4F6-2C34FC9610DF}">
      <formula1>"□,■"</formula1>
    </dataValidation>
  </dataValidations>
  <hyperlinks>
    <hyperlink ref="C6" r:id="rId1" xr:uid="{4CB82352-F1DC-42EB-B4F2-6981E2DE8C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99A8-E59B-4EA5-A43A-97384425D7AB}">
  <dimension ref="A1:AB187"/>
  <sheetViews>
    <sheetView zoomScale="80" zoomScaleNormal="80" zoomScaleSheetLayoutView="98" workbookViewId="0">
      <selection activeCell="B10" sqref="B10"/>
    </sheetView>
  </sheetViews>
  <sheetFormatPr defaultColWidth="8.875" defaultRowHeight="18.75" x14ac:dyDescent="0.4"/>
  <cols>
    <col min="1" max="1" width="2.625" style="2" customWidth="1"/>
    <col min="2" max="2" width="9.375" style="2" customWidth="1"/>
    <col min="3" max="3" width="13.625" style="2" customWidth="1"/>
    <col min="4" max="5" width="6.125" style="2" customWidth="1"/>
    <col min="6" max="6" width="9" style="159" customWidth="1"/>
    <col min="7" max="7" width="8.375" style="159" customWidth="1"/>
    <col min="8" max="8" width="9.125" style="159" customWidth="1"/>
    <col min="9" max="9" width="9.125" style="2" customWidth="1"/>
    <col min="10" max="10" width="62" style="2" customWidth="1"/>
    <col min="11" max="11" width="22.375" style="2" customWidth="1"/>
    <col min="12" max="12" width="17.375" style="2" customWidth="1"/>
    <col min="13" max="13" width="11.125" style="3" customWidth="1"/>
    <col min="14" max="15" width="8.125" style="2" customWidth="1"/>
    <col min="16" max="16" width="14.875" style="110" customWidth="1"/>
    <col min="17" max="17" width="30.875" style="2" hidden="1" customWidth="1"/>
    <col min="18" max="18" width="21.875" style="2" hidden="1" customWidth="1"/>
    <col min="19" max="19" width="26.625" style="2" hidden="1" customWidth="1"/>
    <col min="20" max="20" width="30.625" style="2" hidden="1" customWidth="1"/>
    <col min="21" max="32" width="8.875" style="2" customWidth="1"/>
    <col min="33" max="16384" width="8.875" style="2"/>
  </cols>
  <sheetData>
    <row r="1" spans="1:28" ht="9.9499999999999993" customHeight="1" x14ac:dyDescent="0.4">
      <c r="A1" s="110"/>
      <c r="B1" s="110"/>
      <c r="C1" s="110"/>
      <c r="D1" s="110"/>
      <c r="E1" s="110"/>
      <c r="F1" s="111"/>
      <c r="G1" s="111"/>
      <c r="H1" s="111"/>
      <c r="I1" s="110"/>
      <c r="J1" s="110"/>
      <c r="K1" s="110"/>
      <c r="L1" s="110"/>
      <c r="M1" s="160"/>
      <c r="N1" s="110"/>
      <c r="O1" s="110"/>
      <c r="Q1" s="110"/>
      <c r="R1" s="110"/>
      <c r="S1" s="110"/>
      <c r="U1" s="110"/>
      <c r="V1" s="110"/>
      <c r="W1" s="110"/>
      <c r="X1" s="110"/>
      <c r="Y1" s="110"/>
      <c r="Z1" s="110"/>
      <c r="AA1" s="110"/>
      <c r="AB1" s="110"/>
    </row>
    <row r="2" spans="1:28" ht="19.5" x14ac:dyDescent="0.4">
      <c r="A2" s="110"/>
      <c r="B2" s="112" t="s">
        <v>372</v>
      </c>
      <c r="C2" s="113"/>
      <c r="D2" s="113"/>
      <c r="E2" s="113"/>
      <c r="F2" s="114"/>
      <c r="G2" s="114"/>
      <c r="H2" s="114"/>
      <c r="I2" s="115"/>
      <c r="J2" s="115"/>
      <c r="K2" s="115"/>
      <c r="L2" s="115"/>
      <c r="M2" s="161"/>
      <c r="N2" s="115"/>
      <c r="O2" s="115"/>
      <c r="P2" s="115"/>
      <c r="Q2" s="110"/>
      <c r="R2" s="110"/>
      <c r="S2" s="110"/>
      <c r="U2" s="110"/>
      <c r="V2" s="110"/>
      <c r="W2" s="110"/>
      <c r="X2" s="110"/>
      <c r="Y2" s="110"/>
      <c r="Z2" s="110"/>
      <c r="AA2" s="110"/>
      <c r="AB2" s="110"/>
    </row>
    <row r="3" spans="1:28" ht="8.25" customHeight="1" x14ac:dyDescent="0.4">
      <c r="A3" s="110"/>
      <c r="B3" s="116"/>
      <c r="C3" s="116"/>
      <c r="D3" s="116"/>
      <c r="E3" s="116"/>
      <c r="F3" s="117"/>
      <c r="G3" s="117"/>
      <c r="H3" s="117"/>
      <c r="I3" s="116"/>
      <c r="J3" s="116"/>
      <c r="K3" s="116"/>
      <c r="L3" s="116"/>
      <c r="M3" s="162"/>
      <c r="N3" s="116"/>
      <c r="O3" s="116"/>
      <c r="P3" s="116"/>
      <c r="Q3" s="116"/>
      <c r="R3" s="116"/>
      <c r="S3" s="116"/>
      <c r="U3" s="110"/>
      <c r="V3" s="110"/>
      <c r="W3" s="110"/>
      <c r="X3" s="110"/>
      <c r="Y3" s="110"/>
      <c r="Z3" s="110"/>
      <c r="AA3" s="110"/>
      <c r="AB3" s="110"/>
    </row>
    <row r="4" spans="1:28" ht="16.5" customHeight="1" x14ac:dyDescent="0.4">
      <c r="A4" s="110"/>
      <c r="B4" s="163" t="s">
        <v>373</v>
      </c>
      <c r="C4" s="163"/>
      <c r="D4" s="163"/>
      <c r="E4" s="163"/>
      <c r="F4" s="164"/>
      <c r="G4" s="164"/>
      <c r="H4" s="164"/>
      <c r="I4" s="163"/>
      <c r="J4" s="116"/>
      <c r="K4" s="116"/>
      <c r="L4" s="116"/>
      <c r="M4" s="162"/>
      <c r="N4" s="116"/>
      <c r="O4" s="116"/>
      <c r="P4" s="116"/>
      <c r="Q4" s="116"/>
      <c r="R4" s="116"/>
      <c r="S4" s="116"/>
      <c r="U4" s="110"/>
      <c r="V4" s="110"/>
      <c r="W4" s="110"/>
      <c r="X4" s="110"/>
      <c r="Y4" s="110"/>
      <c r="Z4" s="110"/>
      <c r="AA4" s="110"/>
      <c r="AB4" s="110"/>
    </row>
    <row r="5" spans="1:28" ht="18.75" customHeight="1" x14ac:dyDescent="0.4">
      <c r="A5" s="110"/>
      <c r="B5" s="262" t="s">
        <v>333</v>
      </c>
      <c r="C5" s="263"/>
      <c r="D5" s="263"/>
      <c r="E5" s="263"/>
      <c r="F5" s="263"/>
      <c r="G5" s="263"/>
      <c r="H5" s="263"/>
      <c r="I5" s="263"/>
      <c r="J5" s="263"/>
      <c r="K5" s="264"/>
      <c r="L5" s="165" t="s">
        <v>374</v>
      </c>
      <c r="M5" s="265" t="s">
        <v>335</v>
      </c>
      <c r="N5" s="266"/>
      <c r="O5" s="267"/>
      <c r="P5" s="166" t="s">
        <v>333</v>
      </c>
      <c r="Q5" s="110"/>
      <c r="R5" s="116"/>
      <c r="S5" s="116"/>
      <c r="U5" s="110"/>
      <c r="V5" s="110"/>
      <c r="W5" s="110"/>
      <c r="X5" s="110"/>
      <c r="Y5" s="110"/>
      <c r="Z5" s="110"/>
      <c r="AA5" s="110"/>
      <c r="AB5" s="110"/>
    </row>
    <row r="6" spans="1:28" ht="42.75" x14ac:dyDescent="0.4">
      <c r="A6" s="110"/>
      <c r="B6" s="167" t="s">
        <v>375</v>
      </c>
      <c r="C6" s="168" t="s">
        <v>376</v>
      </c>
      <c r="D6" s="169" t="s">
        <v>340</v>
      </c>
      <c r="E6" s="170" t="s">
        <v>377</v>
      </c>
      <c r="F6" s="169" t="s">
        <v>378</v>
      </c>
      <c r="G6" s="169" t="s">
        <v>379</v>
      </c>
      <c r="H6" s="171" t="s">
        <v>380</v>
      </c>
      <c r="I6" s="170" t="s">
        <v>381</v>
      </c>
      <c r="J6" s="168" t="s">
        <v>382</v>
      </c>
      <c r="K6" s="168" t="s">
        <v>383</v>
      </c>
      <c r="L6" s="168" t="s">
        <v>384</v>
      </c>
      <c r="M6" s="170" t="s">
        <v>385</v>
      </c>
      <c r="N6" s="168" t="s">
        <v>386</v>
      </c>
      <c r="O6" s="167" t="s">
        <v>387</v>
      </c>
      <c r="P6" s="172" t="s">
        <v>388</v>
      </c>
      <c r="Q6" s="141"/>
      <c r="R6" s="141"/>
      <c r="S6" s="173"/>
      <c r="U6" s="110"/>
      <c r="V6" s="110"/>
      <c r="W6" s="110"/>
      <c r="X6" s="110"/>
      <c r="Y6" s="110"/>
      <c r="Z6" s="110"/>
      <c r="AA6" s="110"/>
      <c r="AB6" s="110"/>
    </row>
    <row r="7" spans="1:28" ht="15.75" customHeight="1" x14ac:dyDescent="0.4">
      <c r="A7" s="174" t="s">
        <v>352</v>
      </c>
      <c r="B7" s="175" t="s">
        <v>389</v>
      </c>
      <c r="C7" s="176" t="str">
        <f>IF(B7="Lenovo","10桁のLCNを記入","N/A")</f>
        <v>N/A</v>
      </c>
      <c r="D7" s="177">
        <v>3636</v>
      </c>
      <c r="E7" s="178" t="s">
        <v>390</v>
      </c>
      <c r="F7" s="177" t="s">
        <v>391</v>
      </c>
      <c r="G7" s="177" t="s">
        <v>365</v>
      </c>
      <c r="H7" s="177"/>
      <c r="I7" s="179" t="s">
        <v>392</v>
      </c>
      <c r="J7" s="180" t="s">
        <v>393</v>
      </c>
      <c r="K7" s="181" t="s">
        <v>394</v>
      </c>
      <c r="L7" s="182"/>
      <c r="M7" s="179" t="s">
        <v>395</v>
      </c>
      <c r="N7" s="179" t="s">
        <v>396</v>
      </c>
      <c r="O7" s="179"/>
      <c r="P7" s="179" t="str">
        <f>VLOOKUP(J7,Q25:R61,2,FALSE)</f>
        <v>B/U</v>
      </c>
      <c r="Q7" s="141"/>
      <c r="R7" s="141"/>
      <c r="S7" s="173"/>
      <c r="U7" s="110"/>
      <c r="V7" s="183"/>
      <c r="W7" s="110"/>
      <c r="X7" s="110"/>
      <c r="Y7" s="110"/>
      <c r="Z7" s="110"/>
      <c r="AA7" s="110"/>
      <c r="AB7" s="110"/>
    </row>
    <row r="8" spans="1:28" ht="15.75" customHeight="1" x14ac:dyDescent="0.4">
      <c r="A8" s="174" t="s">
        <v>352</v>
      </c>
      <c r="B8" s="184" t="s">
        <v>397</v>
      </c>
      <c r="C8" s="176">
        <v>1234567890</v>
      </c>
      <c r="D8" s="177">
        <v>7875</v>
      </c>
      <c r="E8" s="178" t="s">
        <v>398</v>
      </c>
      <c r="F8" s="177">
        <v>1111111</v>
      </c>
      <c r="G8" s="177"/>
      <c r="H8" s="177" t="s">
        <v>362</v>
      </c>
      <c r="I8" s="179" t="s">
        <v>399</v>
      </c>
      <c r="J8" s="180" t="s">
        <v>400</v>
      </c>
      <c r="K8" s="181" t="s">
        <v>401</v>
      </c>
      <c r="L8" s="182" t="s">
        <v>402</v>
      </c>
      <c r="M8" s="179" t="s">
        <v>403</v>
      </c>
      <c r="N8" s="179" t="s">
        <v>396</v>
      </c>
      <c r="O8" s="179"/>
      <c r="P8" s="179" t="e">
        <f>VLOOKUP(J8,Q25:R61,2,FALSE)</f>
        <v>#N/A</v>
      </c>
      <c r="Q8" s="141"/>
      <c r="R8" s="141"/>
      <c r="S8" s="173"/>
      <c r="U8" s="110"/>
      <c r="V8" s="110"/>
      <c r="W8" s="110"/>
      <c r="X8" s="110"/>
      <c r="Y8" s="110"/>
      <c r="Z8" s="110"/>
      <c r="AA8" s="110"/>
      <c r="AB8" s="110"/>
    </row>
    <row r="9" spans="1:28" ht="15.75" customHeight="1" x14ac:dyDescent="0.4">
      <c r="A9" s="174" t="s">
        <v>352</v>
      </c>
      <c r="B9" s="184" t="s">
        <v>404</v>
      </c>
      <c r="C9" s="176" t="s">
        <v>405</v>
      </c>
      <c r="D9" s="177"/>
      <c r="E9" s="178"/>
      <c r="F9" s="177"/>
      <c r="G9" s="177"/>
      <c r="H9" s="177" t="s">
        <v>406</v>
      </c>
      <c r="I9" s="179" t="s">
        <v>407</v>
      </c>
      <c r="J9" s="180" t="s">
        <v>408</v>
      </c>
      <c r="K9" s="181"/>
      <c r="L9" s="182"/>
      <c r="M9" s="179"/>
      <c r="N9" s="179" t="s">
        <v>396</v>
      </c>
      <c r="O9" s="179"/>
      <c r="P9" s="179" t="str">
        <f>VLOOKUP(J9,Q25:R75,2,FALSE)</f>
        <v>A/B/U</v>
      </c>
      <c r="Q9" s="141"/>
      <c r="R9" s="141"/>
      <c r="S9" s="173"/>
      <c r="U9" s="110"/>
      <c r="V9" s="110"/>
      <c r="W9" s="110"/>
      <c r="X9" s="110"/>
      <c r="Y9" s="110"/>
      <c r="Z9" s="110"/>
      <c r="AA9" s="110"/>
      <c r="AB9" s="110"/>
    </row>
    <row r="10" spans="1:28" ht="40.5" customHeight="1" x14ac:dyDescent="0.4">
      <c r="A10" s="110"/>
      <c r="B10" s="185"/>
      <c r="C10" s="186" t="str">
        <f t="shared" ref="C10:C50" si="0">IF(B10="Lenovo","10桁のLCNを記入","N/A")</f>
        <v>N/A</v>
      </c>
      <c r="D10" s="187"/>
      <c r="E10" s="187"/>
      <c r="F10" s="187"/>
      <c r="G10" s="187"/>
      <c r="H10" s="187"/>
      <c r="I10" s="188"/>
      <c r="J10" s="189"/>
      <c r="K10" s="190"/>
      <c r="L10" s="187"/>
      <c r="M10" s="191"/>
      <c r="N10" s="191" t="s">
        <v>396</v>
      </c>
      <c r="O10" s="191"/>
      <c r="P10" s="192" t="e">
        <f>VLOOKUP(J10,$Q$25:$R$75,2,FALSE)</f>
        <v>#N/A</v>
      </c>
      <c r="Q10" s="110"/>
      <c r="R10" s="116"/>
      <c r="S10" s="116"/>
      <c r="U10" s="110"/>
      <c r="V10" s="110"/>
      <c r="W10" s="110"/>
      <c r="X10" s="110"/>
      <c r="Y10" s="110"/>
      <c r="Z10" s="110"/>
      <c r="AA10" s="110"/>
      <c r="AB10" s="110"/>
    </row>
    <row r="11" spans="1:28" ht="40.5" customHeight="1" x14ac:dyDescent="0.4">
      <c r="A11" s="110"/>
      <c r="B11" s="185"/>
      <c r="C11" s="186" t="str">
        <f t="shared" si="0"/>
        <v>N/A</v>
      </c>
      <c r="D11" s="187"/>
      <c r="E11" s="187"/>
      <c r="F11" s="187"/>
      <c r="G11" s="187"/>
      <c r="H11" s="187"/>
      <c r="I11" s="188"/>
      <c r="J11" s="189"/>
      <c r="K11" s="190"/>
      <c r="L11" s="187"/>
      <c r="M11" s="191"/>
      <c r="N11" s="191" t="s">
        <v>396</v>
      </c>
      <c r="O11" s="191"/>
      <c r="P11" s="192" t="e">
        <f t="shared" ref="P11:P50" si="1">VLOOKUP(J11,$Q$25:$R$74,2,FALSE)</f>
        <v>#N/A</v>
      </c>
      <c r="Q11" s="173"/>
      <c r="R11" s="141"/>
      <c r="S11" s="173"/>
      <c r="U11" s="110"/>
      <c r="V11" s="110"/>
      <c r="W11" s="110"/>
      <c r="X11" s="110"/>
      <c r="Y11" s="110"/>
      <c r="Z11" s="110"/>
      <c r="AA11" s="110"/>
      <c r="AB11" s="110"/>
    </row>
    <row r="12" spans="1:28" ht="40.5" customHeight="1" x14ac:dyDescent="0.4">
      <c r="A12" s="110"/>
      <c r="B12" s="185"/>
      <c r="C12" s="186" t="str">
        <f t="shared" si="0"/>
        <v>N/A</v>
      </c>
      <c r="D12" s="187"/>
      <c r="E12" s="187"/>
      <c r="F12" s="187"/>
      <c r="G12" s="187"/>
      <c r="H12" s="187"/>
      <c r="I12" s="188"/>
      <c r="J12" s="189"/>
      <c r="K12" s="190"/>
      <c r="L12" s="187"/>
      <c r="M12" s="191"/>
      <c r="N12" s="191" t="s">
        <v>396</v>
      </c>
      <c r="O12" s="191"/>
      <c r="P12" s="192" t="e">
        <f t="shared" si="1"/>
        <v>#N/A</v>
      </c>
      <c r="Q12" s="173"/>
      <c r="R12" s="141"/>
      <c r="S12" s="173"/>
      <c r="U12" s="110"/>
      <c r="V12" s="110"/>
      <c r="W12" s="110"/>
      <c r="X12" s="110"/>
      <c r="Y12" s="110"/>
      <c r="Z12" s="110"/>
      <c r="AA12" s="110"/>
      <c r="AB12" s="110"/>
    </row>
    <row r="13" spans="1:28" ht="40.5" customHeight="1" x14ac:dyDescent="0.4">
      <c r="A13" s="110"/>
      <c r="B13" s="185"/>
      <c r="C13" s="186" t="str">
        <f t="shared" si="0"/>
        <v>N/A</v>
      </c>
      <c r="D13" s="187"/>
      <c r="E13" s="187"/>
      <c r="F13" s="187"/>
      <c r="G13" s="187"/>
      <c r="H13" s="187"/>
      <c r="I13" s="188"/>
      <c r="J13" s="189"/>
      <c r="K13" s="190"/>
      <c r="L13" s="187"/>
      <c r="M13" s="191"/>
      <c r="N13" s="191" t="s">
        <v>396</v>
      </c>
      <c r="O13" s="191"/>
      <c r="P13" s="192" t="e">
        <f t="shared" si="1"/>
        <v>#N/A</v>
      </c>
      <c r="Q13" s="173"/>
      <c r="R13" s="141"/>
      <c r="S13" s="173"/>
      <c r="U13" s="110"/>
      <c r="V13" s="110"/>
      <c r="W13" s="110"/>
      <c r="X13" s="110"/>
      <c r="Y13" s="110"/>
      <c r="Z13" s="110"/>
      <c r="AA13" s="110"/>
      <c r="AB13" s="110"/>
    </row>
    <row r="14" spans="1:28" ht="40.5" customHeight="1" x14ac:dyDescent="0.4">
      <c r="A14" s="110"/>
      <c r="B14" s="185"/>
      <c r="C14" s="186" t="str">
        <f t="shared" si="0"/>
        <v>N/A</v>
      </c>
      <c r="D14" s="187"/>
      <c r="E14" s="187"/>
      <c r="F14" s="187"/>
      <c r="G14" s="187"/>
      <c r="H14" s="187"/>
      <c r="I14" s="188"/>
      <c r="J14" s="189"/>
      <c r="K14" s="190"/>
      <c r="L14" s="187"/>
      <c r="M14" s="191"/>
      <c r="N14" s="191" t="s">
        <v>396</v>
      </c>
      <c r="O14" s="191"/>
      <c r="P14" s="192" t="e">
        <f t="shared" si="1"/>
        <v>#N/A</v>
      </c>
      <c r="Q14" s="173"/>
      <c r="R14" s="141"/>
      <c r="S14" s="173"/>
      <c r="U14" s="110"/>
      <c r="V14" s="110"/>
      <c r="W14" s="110"/>
      <c r="X14" s="110"/>
      <c r="Y14" s="110"/>
      <c r="Z14" s="110"/>
      <c r="AA14" s="110"/>
      <c r="AB14" s="110"/>
    </row>
    <row r="15" spans="1:28" ht="40.5" customHeight="1" x14ac:dyDescent="0.4">
      <c r="A15" s="110"/>
      <c r="B15" s="185"/>
      <c r="C15" s="186" t="str">
        <f t="shared" si="0"/>
        <v>N/A</v>
      </c>
      <c r="D15" s="187"/>
      <c r="E15" s="187"/>
      <c r="F15" s="187"/>
      <c r="G15" s="187"/>
      <c r="H15" s="187"/>
      <c r="I15" s="188"/>
      <c r="J15" s="189"/>
      <c r="K15" s="190"/>
      <c r="L15" s="187"/>
      <c r="M15" s="191"/>
      <c r="N15" s="191" t="s">
        <v>396</v>
      </c>
      <c r="O15" s="191"/>
      <c r="P15" s="192" t="e">
        <f t="shared" si="1"/>
        <v>#N/A</v>
      </c>
      <c r="Q15" s="173"/>
      <c r="R15" s="141"/>
      <c r="S15" s="173"/>
      <c r="U15" s="110"/>
      <c r="V15" s="110"/>
      <c r="W15" s="110"/>
      <c r="X15" s="110"/>
      <c r="Y15" s="110"/>
      <c r="Z15" s="110"/>
      <c r="AA15" s="110"/>
      <c r="AB15" s="110"/>
    </row>
    <row r="16" spans="1:28" ht="40.5" customHeight="1" x14ac:dyDescent="0.4">
      <c r="A16" s="110"/>
      <c r="B16" s="185"/>
      <c r="C16" s="186" t="str">
        <f t="shared" si="0"/>
        <v>N/A</v>
      </c>
      <c r="D16" s="187"/>
      <c r="E16" s="187"/>
      <c r="F16" s="187"/>
      <c r="G16" s="187"/>
      <c r="H16" s="187"/>
      <c r="I16" s="188"/>
      <c r="J16" s="189"/>
      <c r="K16" s="190"/>
      <c r="L16" s="187"/>
      <c r="M16" s="191"/>
      <c r="N16" s="191" t="s">
        <v>396</v>
      </c>
      <c r="O16" s="191"/>
      <c r="P16" s="192" t="e">
        <f t="shared" si="1"/>
        <v>#N/A</v>
      </c>
      <c r="Q16" s="173"/>
      <c r="R16" s="141"/>
      <c r="S16" s="173"/>
      <c r="U16" s="110"/>
      <c r="V16" s="110"/>
      <c r="W16" s="110"/>
      <c r="X16" s="110"/>
      <c r="Y16" s="110"/>
      <c r="Z16" s="110"/>
      <c r="AA16" s="110"/>
      <c r="AB16" s="110"/>
    </row>
    <row r="17" spans="1:28" ht="40.5" customHeight="1" x14ac:dyDescent="0.4">
      <c r="A17" s="110"/>
      <c r="B17" s="185"/>
      <c r="C17" s="186" t="str">
        <f t="shared" si="0"/>
        <v>N/A</v>
      </c>
      <c r="D17" s="187"/>
      <c r="E17" s="187"/>
      <c r="F17" s="187"/>
      <c r="G17" s="187"/>
      <c r="H17" s="187"/>
      <c r="I17" s="188"/>
      <c r="J17" s="189"/>
      <c r="K17" s="190"/>
      <c r="L17" s="187"/>
      <c r="M17" s="191"/>
      <c r="N17" s="191" t="s">
        <v>396</v>
      </c>
      <c r="O17" s="191"/>
      <c r="P17" s="192" t="e">
        <f t="shared" si="1"/>
        <v>#N/A</v>
      </c>
      <c r="Q17" s="173"/>
      <c r="R17" s="141"/>
      <c r="S17" s="173"/>
      <c r="U17" s="110"/>
      <c r="V17" s="110"/>
      <c r="W17" s="110"/>
      <c r="X17" s="110"/>
      <c r="Y17" s="110"/>
      <c r="Z17" s="110"/>
      <c r="AA17" s="110"/>
      <c r="AB17" s="110"/>
    </row>
    <row r="18" spans="1:28" ht="40.5" customHeight="1" x14ac:dyDescent="0.4">
      <c r="A18" s="110"/>
      <c r="B18" s="185"/>
      <c r="C18" s="186" t="str">
        <f t="shared" si="0"/>
        <v>N/A</v>
      </c>
      <c r="D18" s="187"/>
      <c r="E18" s="187"/>
      <c r="F18" s="187"/>
      <c r="G18" s="187"/>
      <c r="H18" s="187"/>
      <c r="I18" s="188"/>
      <c r="J18" s="189"/>
      <c r="K18" s="190"/>
      <c r="L18" s="187"/>
      <c r="M18" s="191"/>
      <c r="N18" s="191" t="s">
        <v>396</v>
      </c>
      <c r="O18" s="191"/>
      <c r="P18" s="192" t="e">
        <f t="shared" si="1"/>
        <v>#N/A</v>
      </c>
      <c r="Q18" s="173"/>
      <c r="R18" s="141"/>
      <c r="S18" s="173"/>
      <c r="U18" s="110"/>
      <c r="V18" s="110"/>
      <c r="W18" s="110"/>
      <c r="X18" s="110"/>
      <c r="Y18" s="110"/>
      <c r="Z18" s="110"/>
      <c r="AA18" s="110"/>
      <c r="AB18" s="110"/>
    </row>
    <row r="19" spans="1:28" ht="40.5" customHeight="1" x14ac:dyDescent="0.4">
      <c r="A19" s="110"/>
      <c r="B19" s="185"/>
      <c r="C19" s="191" t="str">
        <f t="shared" si="0"/>
        <v>N/A</v>
      </c>
      <c r="D19" s="193"/>
      <c r="E19" s="194"/>
      <c r="F19" s="193"/>
      <c r="G19" s="193"/>
      <c r="H19" s="193"/>
      <c r="I19" s="188"/>
      <c r="J19" s="189"/>
      <c r="K19" s="190"/>
      <c r="L19" s="193"/>
      <c r="M19" s="191"/>
      <c r="N19" s="191" t="s">
        <v>396</v>
      </c>
      <c r="O19" s="191"/>
      <c r="P19" s="192" t="e">
        <f t="shared" si="1"/>
        <v>#N/A</v>
      </c>
      <c r="Q19" s="173"/>
      <c r="R19" s="116"/>
      <c r="S19" s="116"/>
      <c r="U19" s="110"/>
      <c r="V19" s="110"/>
      <c r="W19" s="110"/>
      <c r="X19" s="110"/>
      <c r="Y19" s="110"/>
      <c r="Z19" s="110"/>
      <c r="AA19" s="110"/>
      <c r="AB19" s="110"/>
    </row>
    <row r="20" spans="1:28" ht="40.5" customHeight="1" x14ac:dyDescent="0.4">
      <c r="A20" s="110"/>
      <c r="B20" s="185"/>
      <c r="C20" s="186" t="str">
        <f t="shared" si="0"/>
        <v>N/A</v>
      </c>
      <c r="D20" s="187"/>
      <c r="E20" s="187"/>
      <c r="F20" s="187"/>
      <c r="G20" s="187"/>
      <c r="H20" s="187"/>
      <c r="I20" s="188"/>
      <c r="J20" s="189"/>
      <c r="K20" s="190"/>
      <c r="L20" s="190"/>
      <c r="M20" s="191"/>
      <c r="N20" s="191" t="s">
        <v>396</v>
      </c>
      <c r="O20" s="191"/>
      <c r="P20" s="192" t="e">
        <f t="shared" si="1"/>
        <v>#N/A</v>
      </c>
      <c r="Q20" s="173"/>
      <c r="R20" s="141"/>
      <c r="S20" s="173"/>
      <c r="U20" s="110"/>
      <c r="V20" s="110"/>
      <c r="W20" s="110"/>
      <c r="X20" s="110"/>
      <c r="Y20" s="110"/>
      <c r="Z20" s="110"/>
      <c r="AA20" s="110"/>
      <c r="AB20" s="110"/>
    </row>
    <row r="21" spans="1:28" ht="40.5" customHeight="1" x14ac:dyDescent="0.4">
      <c r="A21" s="110"/>
      <c r="B21" s="185"/>
      <c r="C21" s="186" t="str">
        <f t="shared" si="0"/>
        <v>N/A</v>
      </c>
      <c r="D21" s="187"/>
      <c r="E21" s="187"/>
      <c r="F21" s="187"/>
      <c r="G21" s="187"/>
      <c r="H21" s="187"/>
      <c r="I21" s="188"/>
      <c r="J21" s="189"/>
      <c r="K21" s="190"/>
      <c r="L21" s="190"/>
      <c r="M21" s="191"/>
      <c r="N21" s="191" t="s">
        <v>396</v>
      </c>
      <c r="O21" s="191"/>
      <c r="P21" s="192" t="e">
        <f t="shared" si="1"/>
        <v>#N/A</v>
      </c>
      <c r="Q21" s="173"/>
      <c r="R21" s="141"/>
      <c r="S21" s="173"/>
      <c r="U21" s="110"/>
      <c r="V21" s="110"/>
      <c r="W21" s="110"/>
      <c r="X21" s="110"/>
      <c r="Y21" s="110"/>
      <c r="Z21" s="110"/>
      <c r="AA21" s="110"/>
      <c r="AB21" s="110"/>
    </row>
    <row r="22" spans="1:28" ht="40.5" customHeight="1" x14ac:dyDescent="0.4">
      <c r="A22" s="110"/>
      <c r="B22" s="185"/>
      <c r="C22" s="186" t="str">
        <f t="shared" si="0"/>
        <v>N/A</v>
      </c>
      <c r="D22" s="187"/>
      <c r="E22" s="187"/>
      <c r="F22" s="187"/>
      <c r="G22" s="187"/>
      <c r="H22" s="187"/>
      <c r="I22" s="188"/>
      <c r="J22" s="189"/>
      <c r="K22" s="190"/>
      <c r="L22" s="190"/>
      <c r="M22" s="191"/>
      <c r="N22" s="191" t="s">
        <v>396</v>
      </c>
      <c r="O22" s="191"/>
      <c r="P22" s="192" t="e">
        <f t="shared" si="1"/>
        <v>#N/A</v>
      </c>
      <c r="Q22" s="141" t="s">
        <v>396</v>
      </c>
      <c r="R22" s="116"/>
      <c r="S22" s="116"/>
      <c r="U22" s="110"/>
      <c r="V22" s="110"/>
      <c r="W22" s="110"/>
      <c r="X22" s="110"/>
      <c r="Y22" s="110"/>
      <c r="Z22" s="110"/>
      <c r="AA22" s="110"/>
      <c r="AB22" s="110"/>
    </row>
    <row r="23" spans="1:28" ht="39.950000000000003" customHeight="1" x14ac:dyDescent="0.4">
      <c r="A23" s="110"/>
      <c r="B23" s="185"/>
      <c r="C23" s="186" t="str">
        <f t="shared" si="0"/>
        <v>N/A</v>
      </c>
      <c r="D23" s="187"/>
      <c r="E23" s="187"/>
      <c r="F23" s="187"/>
      <c r="G23" s="187"/>
      <c r="H23" s="187"/>
      <c r="I23" s="188"/>
      <c r="J23" s="189"/>
      <c r="K23" s="190"/>
      <c r="L23" s="190"/>
      <c r="M23" s="191"/>
      <c r="N23" s="191" t="s">
        <v>396</v>
      </c>
      <c r="O23" s="191"/>
      <c r="P23" s="192" t="e">
        <f t="shared" si="1"/>
        <v>#N/A</v>
      </c>
      <c r="Q23" s="116"/>
      <c r="R23" s="116"/>
      <c r="S23" s="116"/>
      <c r="U23" s="110"/>
      <c r="V23" s="110"/>
      <c r="W23" s="110"/>
      <c r="X23" s="110"/>
      <c r="Y23" s="110"/>
      <c r="Z23" s="110"/>
      <c r="AA23" s="110"/>
      <c r="AB23" s="110"/>
    </row>
    <row r="24" spans="1:28" ht="39.950000000000003" customHeight="1" x14ac:dyDescent="0.4">
      <c r="A24" s="110"/>
      <c r="B24" s="185"/>
      <c r="C24" s="186" t="str">
        <f t="shared" si="0"/>
        <v>N/A</v>
      </c>
      <c r="D24" s="187"/>
      <c r="E24" s="187"/>
      <c r="F24" s="187"/>
      <c r="G24" s="187"/>
      <c r="H24" s="187"/>
      <c r="I24" s="188"/>
      <c r="J24" s="189"/>
      <c r="K24" s="190"/>
      <c r="L24" s="190"/>
      <c r="M24" s="191"/>
      <c r="N24" s="191" t="s">
        <v>396</v>
      </c>
      <c r="O24" s="191"/>
      <c r="P24" s="192" t="e">
        <f t="shared" si="1"/>
        <v>#N/A</v>
      </c>
      <c r="Q24" s="116"/>
      <c r="R24" s="116"/>
      <c r="S24" s="116"/>
      <c r="U24" s="110"/>
      <c r="V24" s="110"/>
      <c r="W24" s="110"/>
      <c r="X24" s="110"/>
      <c r="Y24" s="110"/>
      <c r="Z24" s="110"/>
      <c r="AA24" s="110"/>
      <c r="AB24" s="110"/>
    </row>
    <row r="25" spans="1:28" ht="39.950000000000003" customHeight="1" x14ac:dyDescent="0.4">
      <c r="A25" s="110"/>
      <c r="B25" s="185"/>
      <c r="C25" s="186" t="str">
        <f t="shared" si="0"/>
        <v>N/A</v>
      </c>
      <c r="D25" s="187"/>
      <c r="E25" s="187"/>
      <c r="F25" s="187"/>
      <c r="G25" s="187"/>
      <c r="H25" s="187"/>
      <c r="I25" s="188"/>
      <c r="J25" s="189"/>
      <c r="K25" s="190"/>
      <c r="L25" s="190"/>
      <c r="M25" s="191"/>
      <c r="N25" s="191" t="s">
        <v>396</v>
      </c>
      <c r="O25" s="191"/>
      <c r="P25" s="192" t="e">
        <f t="shared" si="1"/>
        <v>#N/A</v>
      </c>
      <c r="Q25" s="173" t="s">
        <v>409</v>
      </c>
      <c r="R25" s="116" t="s">
        <v>410</v>
      </c>
      <c r="S25" s="195"/>
      <c r="U25" s="110"/>
      <c r="V25" s="110"/>
      <c r="W25" s="110"/>
      <c r="X25" s="110"/>
      <c r="Y25" s="110"/>
      <c r="Z25" s="110"/>
      <c r="AA25" s="110"/>
      <c r="AB25" s="110"/>
    </row>
    <row r="26" spans="1:28" ht="39.950000000000003" customHeight="1" x14ac:dyDescent="0.4">
      <c r="A26" s="110"/>
      <c r="B26" s="185"/>
      <c r="C26" s="186" t="str">
        <f t="shared" si="0"/>
        <v>N/A</v>
      </c>
      <c r="D26" s="187"/>
      <c r="E26" s="187"/>
      <c r="F26" s="187"/>
      <c r="G26" s="187"/>
      <c r="H26" s="187"/>
      <c r="I26" s="188"/>
      <c r="J26" s="189"/>
      <c r="K26" s="190"/>
      <c r="L26" s="190"/>
      <c r="M26" s="191"/>
      <c r="N26" s="191" t="s">
        <v>396</v>
      </c>
      <c r="O26" s="191"/>
      <c r="P26" s="192" t="e">
        <f t="shared" si="1"/>
        <v>#N/A</v>
      </c>
      <c r="Q26" s="173" t="s">
        <v>411</v>
      </c>
      <c r="R26" s="116" t="s">
        <v>412</v>
      </c>
      <c r="S26" s="195"/>
      <c r="U26" s="110"/>
      <c r="V26" s="110"/>
      <c r="W26" s="110"/>
      <c r="X26" s="110"/>
      <c r="Y26" s="110"/>
      <c r="Z26" s="110"/>
      <c r="AA26" s="110"/>
      <c r="AB26" s="110"/>
    </row>
    <row r="27" spans="1:28" ht="39.950000000000003" customHeight="1" x14ac:dyDescent="0.4">
      <c r="A27" s="110"/>
      <c r="B27" s="185"/>
      <c r="C27" s="186" t="str">
        <f t="shared" si="0"/>
        <v>N/A</v>
      </c>
      <c r="D27" s="187"/>
      <c r="E27" s="187"/>
      <c r="F27" s="187"/>
      <c r="G27" s="187"/>
      <c r="H27" s="187"/>
      <c r="I27" s="188"/>
      <c r="J27" s="189"/>
      <c r="K27" s="190"/>
      <c r="L27" s="190"/>
      <c r="M27" s="191"/>
      <c r="N27" s="191" t="s">
        <v>396</v>
      </c>
      <c r="O27" s="191"/>
      <c r="P27" s="192" t="e">
        <f t="shared" si="1"/>
        <v>#N/A</v>
      </c>
      <c r="Q27" s="173" t="s">
        <v>413</v>
      </c>
      <c r="R27" s="116" t="s">
        <v>414</v>
      </c>
      <c r="S27" s="195"/>
      <c r="U27" s="110"/>
      <c r="V27" s="110"/>
      <c r="W27" s="110"/>
      <c r="X27" s="110"/>
      <c r="Y27" s="110"/>
      <c r="Z27" s="110"/>
      <c r="AA27" s="110"/>
      <c r="AB27" s="110"/>
    </row>
    <row r="28" spans="1:28" ht="39.950000000000003" customHeight="1" x14ac:dyDescent="0.4">
      <c r="A28" s="110"/>
      <c r="B28" s="185"/>
      <c r="C28" s="186" t="str">
        <f t="shared" si="0"/>
        <v>N/A</v>
      </c>
      <c r="D28" s="187"/>
      <c r="E28" s="187"/>
      <c r="F28" s="187"/>
      <c r="G28" s="187"/>
      <c r="H28" s="187"/>
      <c r="I28" s="188"/>
      <c r="J28" s="189"/>
      <c r="K28" s="190"/>
      <c r="L28" s="190"/>
      <c r="M28" s="191"/>
      <c r="N28" s="191" t="s">
        <v>396</v>
      </c>
      <c r="O28" s="191"/>
      <c r="P28" s="192" t="e">
        <f t="shared" si="1"/>
        <v>#N/A</v>
      </c>
      <c r="Q28" s="173" t="s">
        <v>415</v>
      </c>
      <c r="R28" s="116" t="s">
        <v>410</v>
      </c>
      <c r="S28" s="195"/>
      <c r="U28" s="110"/>
      <c r="V28" s="110"/>
      <c r="W28" s="110"/>
      <c r="X28" s="110"/>
      <c r="Y28" s="110"/>
      <c r="Z28" s="110"/>
      <c r="AA28" s="110"/>
      <c r="AB28" s="110"/>
    </row>
    <row r="29" spans="1:28" ht="39.950000000000003" customHeight="1" x14ac:dyDescent="0.4">
      <c r="A29" s="110"/>
      <c r="B29" s="185"/>
      <c r="C29" s="186" t="str">
        <f t="shared" si="0"/>
        <v>N/A</v>
      </c>
      <c r="D29" s="187"/>
      <c r="E29" s="187"/>
      <c r="F29" s="187"/>
      <c r="G29" s="187"/>
      <c r="H29" s="187"/>
      <c r="I29" s="188"/>
      <c r="J29" s="189"/>
      <c r="K29" s="190"/>
      <c r="L29" s="190"/>
      <c r="M29" s="191"/>
      <c r="N29" s="191" t="s">
        <v>396</v>
      </c>
      <c r="O29" s="191"/>
      <c r="P29" s="192" t="e">
        <f t="shared" si="1"/>
        <v>#N/A</v>
      </c>
      <c r="Q29" s="173" t="s">
        <v>416</v>
      </c>
      <c r="R29" s="116" t="s">
        <v>412</v>
      </c>
      <c r="S29" s="195"/>
      <c r="U29" s="110"/>
      <c r="V29" s="110"/>
      <c r="W29" s="110"/>
      <c r="X29" s="110"/>
      <c r="Y29" s="110"/>
      <c r="Z29" s="110"/>
      <c r="AA29" s="110"/>
      <c r="AB29" s="110"/>
    </row>
    <row r="30" spans="1:28" ht="39.950000000000003" customHeight="1" x14ac:dyDescent="0.4">
      <c r="A30" s="110"/>
      <c r="B30" s="185"/>
      <c r="C30" s="186" t="str">
        <f t="shared" si="0"/>
        <v>N/A</v>
      </c>
      <c r="D30" s="187"/>
      <c r="E30" s="187"/>
      <c r="F30" s="187"/>
      <c r="G30" s="187"/>
      <c r="H30" s="187"/>
      <c r="I30" s="188"/>
      <c r="J30" s="189"/>
      <c r="K30" s="190"/>
      <c r="L30" s="190"/>
      <c r="M30" s="191"/>
      <c r="N30" s="191" t="s">
        <v>396</v>
      </c>
      <c r="O30" s="191"/>
      <c r="P30" s="192" t="e">
        <f t="shared" si="1"/>
        <v>#N/A</v>
      </c>
      <c r="Q30" s="173" t="s">
        <v>417</v>
      </c>
      <c r="R30" s="116" t="s">
        <v>414</v>
      </c>
      <c r="S30" s="195"/>
      <c r="U30" s="110"/>
      <c r="V30" s="110"/>
      <c r="W30" s="110"/>
      <c r="X30" s="110"/>
      <c r="Y30" s="110"/>
      <c r="Z30" s="110"/>
      <c r="AA30" s="110"/>
      <c r="AB30" s="110"/>
    </row>
    <row r="31" spans="1:28" ht="39.950000000000003" customHeight="1" x14ac:dyDescent="0.4">
      <c r="A31" s="110"/>
      <c r="B31" s="185"/>
      <c r="C31" s="186" t="str">
        <f t="shared" si="0"/>
        <v>N/A</v>
      </c>
      <c r="D31" s="187"/>
      <c r="E31" s="187"/>
      <c r="F31" s="187"/>
      <c r="G31" s="187"/>
      <c r="H31" s="187"/>
      <c r="I31" s="188"/>
      <c r="J31" s="189"/>
      <c r="K31" s="190"/>
      <c r="L31" s="190"/>
      <c r="M31" s="191"/>
      <c r="N31" s="191" t="s">
        <v>396</v>
      </c>
      <c r="O31" s="191"/>
      <c r="P31" s="192" t="e">
        <f t="shared" si="1"/>
        <v>#N/A</v>
      </c>
      <c r="Q31" s="173" t="s">
        <v>418</v>
      </c>
      <c r="R31" s="116" t="s">
        <v>410</v>
      </c>
      <c r="S31" s="195"/>
      <c r="U31" s="110"/>
      <c r="V31" s="110"/>
      <c r="W31" s="110"/>
      <c r="X31" s="110"/>
      <c r="Y31" s="110"/>
      <c r="Z31" s="110"/>
      <c r="AA31" s="110"/>
      <c r="AB31" s="110"/>
    </row>
    <row r="32" spans="1:28" ht="39.950000000000003" customHeight="1" thickBot="1" x14ac:dyDescent="0.45">
      <c r="A32" s="110"/>
      <c r="B32" s="185"/>
      <c r="C32" s="186" t="str">
        <f t="shared" si="0"/>
        <v>N/A</v>
      </c>
      <c r="D32" s="187"/>
      <c r="E32" s="187"/>
      <c r="F32" s="187"/>
      <c r="G32" s="187"/>
      <c r="H32" s="187"/>
      <c r="I32" s="188"/>
      <c r="J32" s="189"/>
      <c r="K32" s="190"/>
      <c r="L32" s="190"/>
      <c r="M32" s="191"/>
      <c r="N32" s="191" t="s">
        <v>396</v>
      </c>
      <c r="O32" s="191"/>
      <c r="P32" s="192" t="e">
        <f t="shared" si="1"/>
        <v>#N/A</v>
      </c>
      <c r="Q32" s="173" t="s">
        <v>419</v>
      </c>
      <c r="R32" s="116" t="s">
        <v>412</v>
      </c>
      <c r="S32" s="195"/>
      <c r="U32" s="110"/>
      <c r="V32" s="110"/>
      <c r="W32" s="110"/>
      <c r="X32" s="110"/>
      <c r="Y32" s="110"/>
      <c r="Z32" s="110"/>
      <c r="AA32" s="110"/>
      <c r="AB32" s="110"/>
    </row>
    <row r="33" spans="1:28" ht="19.5" hidden="1" thickBot="1" x14ac:dyDescent="0.45">
      <c r="A33" s="110"/>
      <c r="B33" s="185"/>
      <c r="C33" s="186" t="str">
        <f t="shared" si="0"/>
        <v>N/A</v>
      </c>
      <c r="D33" s="187"/>
      <c r="E33" s="187"/>
      <c r="F33" s="187"/>
      <c r="G33" s="187"/>
      <c r="H33" s="187"/>
      <c r="I33" s="188"/>
      <c r="J33" s="189"/>
      <c r="K33" s="190"/>
      <c r="L33" s="190"/>
      <c r="M33" s="191"/>
      <c r="N33" s="191" t="s">
        <v>396</v>
      </c>
      <c r="O33" s="191"/>
      <c r="P33" s="192" t="e">
        <f t="shared" si="1"/>
        <v>#N/A</v>
      </c>
      <c r="Q33" s="173" t="s">
        <v>420</v>
      </c>
      <c r="R33" s="116" t="s">
        <v>414</v>
      </c>
      <c r="S33" s="173"/>
      <c r="U33" s="110"/>
      <c r="V33" s="110"/>
      <c r="W33" s="110"/>
      <c r="X33" s="110"/>
      <c r="Y33" s="110"/>
      <c r="Z33" s="110"/>
      <c r="AA33" s="110"/>
      <c r="AB33" s="110"/>
    </row>
    <row r="34" spans="1:28" ht="19.5" hidden="1" thickBot="1" x14ac:dyDescent="0.45">
      <c r="A34" s="110"/>
      <c r="B34" s="185"/>
      <c r="C34" s="186" t="str">
        <f t="shared" si="0"/>
        <v>N/A</v>
      </c>
      <c r="D34" s="187"/>
      <c r="E34" s="187"/>
      <c r="F34" s="187"/>
      <c r="G34" s="187"/>
      <c r="H34" s="187"/>
      <c r="I34" s="188"/>
      <c r="J34" s="189"/>
      <c r="K34" s="190"/>
      <c r="L34" s="190"/>
      <c r="M34" s="191"/>
      <c r="N34" s="191" t="s">
        <v>396</v>
      </c>
      <c r="O34" s="191"/>
      <c r="P34" s="192" t="e">
        <f t="shared" si="1"/>
        <v>#N/A</v>
      </c>
      <c r="Q34" s="173" t="s">
        <v>421</v>
      </c>
      <c r="R34" s="116" t="s">
        <v>412</v>
      </c>
      <c r="S34" s="173"/>
      <c r="U34" s="110"/>
      <c r="V34" s="110"/>
      <c r="W34" s="110"/>
      <c r="X34" s="110"/>
      <c r="Y34" s="110"/>
      <c r="Z34" s="110"/>
      <c r="AA34" s="110"/>
      <c r="AB34" s="110"/>
    </row>
    <row r="35" spans="1:28" ht="19.5" hidden="1" thickBot="1" x14ac:dyDescent="0.45">
      <c r="A35" s="110"/>
      <c r="B35" s="185"/>
      <c r="C35" s="186" t="str">
        <f t="shared" si="0"/>
        <v>N/A</v>
      </c>
      <c r="D35" s="187"/>
      <c r="E35" s="187"/>
      <c r="F35" s="187"/>
      <c r="G35" s="187"/>
      <c r="H35" s="187"/>
      <c r="I35" s="188"/>
      <c r="J35" s="189"/>
      <c r="K35" s="190"/>
      <c r="L35" s="190"/>
      <c r="M35" s="191"/>
      <c r="N35" s="191" t="s">
        <v>396</v>
      </c>
      <c r="O35" s="191"/>
      <c r="P35" s="192" t="e">
        <f t="shared" si="1"/>
        <v>#N/A</v>
      </c>
      <c r="Q35" s="173" t="s">
        <v>422</v>
      </c>
      <c r="R35" s="116" t="s">
        <v>414</v>
      </c>
      <c r="S35" s="173"/>
      <c r="U35" s="110"/>
      <c r="V35" s="110"/>
      <c r="W35" s="110"/>
      <c r="X35" s="110"/>
      <c r="Y35" s="110"/>
      <c r="Z35" s="110"/>
      <c r="AA35" s="110"/>
      <c r="AB35" s="110"/>
    </row>
    <row r="36" spans="1:28" ht="19.5" hidden="1" thickBot="1" x14ac:dyDescent="0.45">
      <c r="A36" s="110"/>
      <c r="B36" s="185"/>
      <c r="C36" s="186" t="str">
        <f t="shared" si="0"/>
        <v>N/A</v>
      </c>
      <c r="D36" s="187"/>
      <c r="E36" s="187"/>
      <c r="F36" s="187"/>
      <c r="G36" s="187"/>
      <c r="H36" s="187"/>
      <c r="I36" s="188"/>
      <c r="J36" s="189"/>
      <c r="K36" s="190"/>
      <c r="L36" s="190"/>
      <c r="M36" s="191"/>
      <c r="N36" s="191"/>
      <c r="O36" s="191"/>
      <c r="P36" s="192" t="e">
        <f t="shared" si="1"/>
        <v>#N/A</v>
      </c>
      <c r="Q36" s="141" t="s">
        <v>423</v>
      </c>
      <c r="R36" s="116" t="s">
        <v>410</v>
      </c>
      <c r="S36" s="173"/>
      <c r="U36" s="110"/>
      <c r="V36" s="110"/>
      <c r="W36" s="110"/>
      <c r="X36" s="110"/>
      <c r="Y36" s="110"/>
      <c r="Z36" s="110"/>
      <c r="AA36" s="110"/>
      <c r="AB36" s="110"/>
    </row>
    <row r="37" spans="1:28" ht="19.5" hidden="1" thickBot="1" x14ac:dyDescent="0.45">
      <c r="A37" s="110"/>
      <c r="B37" s="185"/>
      <c r="C37" s="186" t="str">
        <f t="shared" si="0"/>
        <v>N/A</v>
      </c>
      <c r="D37" s="187"/>
      <c r="E37" s="187"/>
      <c r="F37" s="187"/>
      <c r="G37" s="187"/>
      <c r="H37" s="187"/>
      <c r="I37" s="188"/>
      <c r="J37" s="189"/>
      <c r="K37" s="190"/>
      <c r="L37" s="190"/>
      <c r="M37" s="191"/>
      <c r="N37" s="191" t="s">
        <v>396</v>
      </c>
      <c r="O37" s="191"/>
      <c r="P37" s="192" t="e">
        <f t="shared" si="1"/>
        <v>#N/A</v>
      </c>
      <c r="Q37" s="141" t="s">
        <v>424</v>
      </c>
      <c r="R37" s="116" t="s">
        <v>410</v>
      </c>
      <c r="S37" s="116"/>
      <c r="U37" s="110"/>
      <c r="V37" s="110"/>
      <c r="W37" s="110"/>
      <c r="X37" s="110"/>
      <c r="Y37" s="110"/>
      <c r="Z37" s="110"/>
      <c r="AA37" s="110"/>
      <c r="AB37" s="110"/>
    </row>
    <row r="38" spans="1:28" ht="19.5" hidden="1" thickBot="1" x14ac:dyDescent="0.45">
      <c r="A38" s="110"/>
      <c r="B38" s="185"/>
      <c r="C38" s="186" t="str">
        <f t="shared" si="0"/>
        <v>N/A</v>
      </c>
      <c r="D38" s="187"/>
      <c r="E38" s="187"/>
      <c r="F38" s="187"/>
      <c r="G38" s="187"/>
      <c r="H38" s="187"/>
      <c r="I38" s="188"/>
      <c r="J38" s="189"/>
      <c r="K38" s="190"/>
      <c r="L38" s="190"/>
      <c r="M38" s="191"/>
      <c r="N38" s="191" t="s">
        <v>396</v>
      </c>
      <c r="O38" s="191"/>
      <c r="P38" s="192" t="e">
        <f t="shared" si="1"/>
        <v>#N/A</v>
      </c>
      <c r="Q38" s="141" t="s">
        <v>425</v>
      </c>
      <c r="R38" s="116" t="s">
        <v>412</v>
      </c>
      <c r="S38" s="116"/>
      <c r="U38" s="110"/>
      <c r="V38" s="110"/>
      <c r="W38" s="110"/>
      <c r="X38" s="110"/>
      <c r="Y38" s="110"/>
      <c r="Z38" s="110"/>
      <c r="AA38" s="110"/>
      <c r="AB38" s="110"/>
    </row>
    <row r="39" spans="1:28" ht="19.5" hidden="1" thickBot="1" x14ac:dyDescent="0.45">
      <c r="A39" s="110"/>
      <c r="B39" s="185"/>
      <c r="C39" s="186" t="str">
        <f t="shared" si="0"/>
        <v>N/A</v>
      </c>
      <c r="D39" s="187"/>
      <c r="E39" s="187"/>
      <c r="F39" s="187"/>
      <c r="G39" s="187"/>
      <c r="H39" s="187"/>
      <c r="I39" s="188"/>
      <c r="J39" s="189"/>
      <c r="K39" s="190"/>
      <c r="L39" s="190"/>
      <c r="M39" s="191"/>
      <c r="N39" s="191" t="s">
        <v>396</v>
      </c>
      <c r="O39" s="191"/>
      <c r="P39" s="192" t="e">
        <f t="shared" si="1"/>
        <v>#N/A</v>
      </c>
      <c r="Q39" s="141" t="s">
        <v>426</v>
      </c>
      <c r="R39" s="116" t="s">
        <v>412</v>
      </c>
      <c r="S39" s="116"/>
      <c r="U39" s="110"/>
      <c r="V39" s="110"/>
      <c r="W39" s="110"/>
      <c r="X39" s="110"/>
      <c r="Y39" s="110"/>
      <c r="Z39" s="110"/>
      <c r="AA39" s="110"/>
      <c r="AB39" s="110"/>
    </row>
    <row r="40" spans="1:28" ht="19.5" hidden="1" thickBot="1" x14ac:dyDescent="0.45">
      <c r="A40" s="110"/>
      <c r="B40" s="185"/>
      <c r="C40" s="186" t="str">
        <f t="shared" si="0"/>
        <v>N/A</v>
      </c>
      <c r="D40" s="187"/>
      <c r="E40" s="187"/>
      <c r="F40" s="187"/>
      <c r="G40" s="187"/>
      <c r="H40" s="187"/>
      <c r="I40" s="188"/>
      <c r="J40" s="189"/>
      <c r="K40" s="190"/>
      <c r="L40" s="190"/>
      <c r="M40" s="191"/>
      <c r="N40" s="191" t="s">
        <v>396</v>
      </c>
      <c r="O40" s="191"/>
      <c r="P40" s="192" t="e">
        <f t="shared" si="1"/>
        <v>#N/A</v>
      </c>
      <c r="Q40" s="141" t="s">
        <v>427</v>
      </c>
      <c r="R40" s="116" t="s">
        <v>414</v>
      </c>
      <c r="S40" s="116"/>
      <c r="U40" s="110"/>
      <c r="V40" s="110"/>
      <c r="W40" s="110"/>
      <c r="X40" s="110"/>
      <c r="Y40" s="110"/>
      <c r="Z40" s="110"/>
      <c r="AA40" s="110"/>
      <c r="AB40" s="110"/>
    </row>
    <row r="41" spans="1:28" ht="19.5" hidden="1" thickBot="1" x14ac:dyDescent="0.45">
      <c r="A41" s="110"/>
      <c r="B41" s="185"/>
      <c r="C41" s="186" t="str">
        <f t="shared" si="0"/>
        <v>N/A</v>
      </c>
      <c r="D41" s="187"/>
      <c r="E41" s="187"/>
      <c r="F41" s="187"/>
      <c r="G41" s="187"/>
      <c r="H41" s="187"/>
      <c r="I41" s="188"/>
      <c r="J41" s="189"/>
      <c r="K41" s="190"/>
      <c r="L41" s="190"/>
      <c r="M41" s="191"/>
      <c r="N41" s="191" t="s">
        <v>396</v>
      </c>
      <c r="O41" s="191"/>
      <c r="P41" s="192" t="e">
        <f t="shared" si="1"/>
        <v>#N/A</v>
      </c>
      <c r="Q41" s="141" t="s">
        <v>428</v>
      </c>
      <c r="R41" s="116" t="s">
        <v>414</v>
      </c>
      <c r="S41" s="116"/>
      <c r="U41" s="110"/>
      <c r="V41" s="110"/>
      <c r="W41" s="110"/>
      <c r="X41" s="110"/>
      <c r="Y41" s="110"/>
      <c r="Z41" s="110"/>
      <c r="AA41" s="110"/>
      <c r="AB41" s="110"/>
    </row>
    <row r="42" spans="1:28" ht="19.5" hidden="1" thickBot="1" x14ac:dyDescent="0.45">
      <c r="A42" s="110"/>
      <c r="B42" s="185"/>
      <c r="C42" s="186" t="str">
        <f t="shared" si="0"/>
        <v>N/A</v>
      </c>
      <c r="D42" s="187"/>
      <c r="E42" s="187"/>
      <c r="F42" s="187"/>
      <c r="G42" s="187"/>
      <c r="H42" s="187"/>
      <c r="I42" s="188"/>
      <c r="J42" s="189"/>
      <c r="K42" s="190"/>
      <c r="L42" s="190"/>
      <c r="M42" s="191"/>
      <c r="N42" s="191" t="s">
        <v>396</v>
      </c>
      <c r="O42" s="191"/>
      <c r="P42" s="192" t="e">
        <f t="shared" si="1"/>
        <v>#N/A</v>
      </c>
      <c r="Q42" s="141" t="s">
        <v>429</v>
      </c>
      <c r="R42" s="116" t="s">
        <v>410</v>
      </c>
      <c r="S42" s="116"/>
      <c r="U42" s="110"/>
      <c r="V42" s="110"/>
      <c r="W42" s="110"/>
      <c r="X42" s="110"/>
      <c r="Y42" s="110"/>
      <c r="Z42" s="110"/>
      <c r="AA42" s="110"/>
      <c r="AB42" s="110"/>
    </row>
    <row r="43" spans="1:28" ht="19.5" hidden="1" thickBot="1" x14ac:dyDescent="0.45">
      <c r="A43" s="110"/>
      <c r="B43" s="185"/>
      <c r="C43" s="186" t="str">
        <f t="shared" si="0"/>
        <v>N/A</v>
      </c>
      <c r="D43" s="187"/>
      <c r="E43" s="187"/>
      <c r="F43" s="187"/>
      <c r="G43" s="187"/>
      <c r="H43" s="187"/>
      <c r="I43" s="188"/>
      <c r="J43" s="189"/>
      <c r="K43" s="190"/>
      <c r="L43" s="190"/>
      <c r="M43" s="191"/>
      <c r="N43" s="191" t="s">
        <v>396</v>
      </c>
      <c r="O43" s="191"/>
      <c r="P43" s="192" t="e">
        <f t="shared" si="1"/>
        <v>#N/A</v>
      </c>
      <c r="Q43" s="141" t="s">
        <v>430</v>
      </c>
      <c r="R43" s="116" t="s">
        <v>414</v>
      </c>
      <c r="S43" s="116"/>
      <c r="U43" s="110"/>
      <c r="V43" s="110"/>
      <c r="W43" s="110"/>
      <c r="X43" s="110"/>
      <c r="Y43" s="110"/>
      <c r="Z43" s="110"/>
      <c r="AA43" s="110"/>
      <c r="AB43" s="110"/>
    </row>
    <row r="44" spans="1:28" ht="19.5" hidden="1" thickBot="1" x14ac:dyDescent="0.45">
      <c r="A44" s="110"/>
      <c r="B44" s="185"/>
      <c r="C44" s="186" t="str">
        <f t="shared" si="0"/>
        <v>N/A</v>
      </c>
      <c r="D44" s="187"/>
      <c r="E44" s="187"/>
      <c r="F44" s="187"/>
      <c r="G44" s="187"/>
      <c r="H44" s="187"/>
      <c r="I44" s="188"/>
      <c r="J44" s="189"/>
      <c r="K44" s="190"/>
      <c r="L44" s="190"/>
      <c r="M44" s="191"/>
      <c r="N44" s="191" t="s">
        <v>396</v>
      </c>
      <c r="O44" s="191"/>
      <c r="P44" s="192" t="e">
        <f t="shared" si="1"/>
        <v>#N/A</v>
      </c>
      <c r="Q44" s="141" t="s">
        <v>431</v>
      </c>
      <c r="R44" s="116" t="s">
        <v>414</v>
      </c>
      <c r="S44" s="116"/>
      <c r="U44" s="110"/>
      <c r="V44" s="110"/>
      <c r="W44" s="110"/>
      <c r="X44" s="110"/>
      <c r="Y44" s="110"/>
      <c r="Z44" s="110"/>
      <c r="AA44" s="110"/>
      <c r="AB44" s="110"/>
    </row>
    <row r="45" spans="1:28" ht="19.5" hidden="1" thickBot="1" x14ac:dyDescent="0.45">
      <c r="A45" s="110"/>
      <c r="B45" s="185"/>
      <c r="C45" s="186" t="str">
        <f t="shared" si="0"/>
        <v>N/A</v>
      </c>
      <c r="D45" s="187"/>
      <c r="E45" s="187"/>
      <c r="F45" s="187"/>
      <c r="G45" s="187"/>
      <c r="H45" s="187"/>
      <c r="I45" s="188"/>
      <c r="J45" s="189"/>
      <c r="K45" s="190"/>
      <c r="L45" s="190"/>
      <c r="M45" s="191"/>
      <c r="N45" s="191" t="s">
        <v>396</v>
      </c>
      <c r="O45" s="191"/>
      <c r="P45" s="192" t="e">
        <f t="shared" si="1"/>
        <v>#N/A</v>
      </c>
      <c r="Q45" s="196" t="s">
        <v>432</v>
      </c>
      <c r="R45" s="116" t="s">
        <v>414</v>
      </c>
      <c r="S45" s="116"/>
      <c r="U45" s="110"/>
      <c r="V45" s="110"/>
      <c r="W45" s="110"/>
      <c r="X45" s="110"/>
      <c r="Y45" s="110"/>
      <c r="Z45" s="110"/>
      <c r="AA45" s="110"/>
      <c r="AB45" s="110"/>
    </row>
    <row r="46" spans="1:28" ht="18.95" hidden="1" customHeight="1" x14ac:dyDescent="0.4">
      <c r="A46" s="110"/>
      <c r="B46" s="185"/>
      <c r="C46" s="186" t="str">
        <f t="shared" si="0"/>
        <v>N/A</v>
      </c>
      <c r="D46" s="187"/>
      <c r="E46" s="187"/>
      <c r="F46" s="187"/>
      <c r="G46" s="187"/>
      <c r="H46" s="187"/>
      <c r="I46" s="188"/>
      <c r="J46" s="189"/>
      <c r="K46" s="190"/>
      <c r="L46" s="190"/>
      <c r="M46" s="191"/>
      <c r="N46" s="191" t="s">
        <v>396</v>
      </c>
      <c r="O46" s="191"/>
      <c r="P46" s="192" t="e">
        <f t="shared" si="1"/>
        <v>#N/A</v>
      </c>
      <c r="Q46" s="196" t="s">
        <v>433</v>
      </c>
      <c r="R46" s="116" t="s">
        <v>414</v>
      </c>
      <c r="S46" s="116"/>
      <c r="U46" s="110"/>
      <c r="V46" s="110"/>
      <c r="W46" s="110"/>
      <c r="X46" s="110"/>
      <c r="Y46" s="110"/>
      <c r="Z46" s="110"/>
      <c r="AA46" s="110"/>
      <c r="AB46" s="110"/>
    </row>
    <row r="47" spans="1:28" ht="18.95" hidden="1" customHeight="1" x14ac:dyDescent="0.4">
      <c r="A47" s="110"/>
      <c r="B47" s="185"/>
      <c r="C47" s="186" t="str">
        <f t="shared" si="0"/>
        <v>N/A</v>
      </c>
      <c r="D47" s="187"/>
      <c r="E47" s="187"/>
      <c r="F47" s="187"/>
      <c r="G47" s="187"/>
      <c r="H47" s="187"/>
      <c r="I47" s="188"/>
      <c r="J47" s="189"/>
      <c r="K47" s="190"/>
      <c r="L47" s="190"/>
      <c r="M47" s="191"/>
      <c r="N47" s="191" t="s">
        <v>396</v>
      </c>
      <c r="O47" s="191"/>
      <c r="P47" s="192" t="e">
        <f t="shared" si="1"/>
        <v>#N/A</v>
      </c>
      <c r="Q47" s="141" t="s">
        <v>434</v>
      </c>
      <c r="R47" s="116" t="s">
        <v>414</v>
      </c>
      <c r="S47" s="116"/>
      <c r="U47" s="110"/>
      <c r="V47" s="110"/>
      <c r="W47" s="110"/>
      <c r="X47" s="110"/>
      <c r="Y47" s="110"/>
      <c r="Z47" s="110"/>
      <c r="AA47" s="110"/>
      <c r="AB47" s="110"/>
    </row>
    <row r="48" spans="1:28" ht="18.95" hidden="1" customHeight="1" x14ac:dyDescent="0.4">
      <c r="A48" s="110"/>
      <c r="B48" s="185"/>
      <c r="C48" s="186" t="str">
        <f t="shared" si="0"/>
        <v>N/A</v>
      </c>
      <c r="D48" s="187"/>
      <c r="E48" s="187"/>
      <c r="F48" s="187"/>
      <c r="G48" s="187"/>
      <c r="H48" s="187"/>
      <c r="I48" s="188"/>
      <c r="J48" s="189"/>
      <c r="K48" s="190"/>
      <c r="L48" s="190"/>
      <c r="M48" s="191"/>
      <c r="N48" s="191" t="s">
        <v>396</v>
      </c>
      <c r="O48" s="191"/>
      <c r="P48" s="192" t="e">
        <f t="shared" si="1"/>
        <v>#N/A</v>
      </c>
      <c r="Q48" s="141" t="s">
        <v>435</v>
      </c>
      <c r="R48" s="116" t="s">
        <v>412</v>
      </c>
      <c r="S48" s="116"/>
      <c r="U48" s="110"/>
      <c r="V48" s="110"/>
      <c r="W48" s="110"/>
      <c r="X48" s="110"/>
      <c r="Y48" s="110"/>
      <c r="Z48" s="110"/>
      <c r="AA48" s="110"/>
      <c r="AB48" s="110"/>
    </row>
    <row r="49" spans="1:28" ht="18.95" hidden="1" customHeight="1" x14ac:dyDescent="0.4">
      <c r="A49" s="110"/>
      <c r="B49" s="185"/>
      <c r="C49" s="186" t="str">
        <f t="shared" si="0"/>
        <v>N/A</v>
      </c>
      <c r="D49" s="187"/>
      <c r="E49" s="187"/>
      <c r="F49" s="187"/>
      <c r="G49" s="187"/>
      <c r="H49" s="187"/>
      <c r="I49" s="188"/>
      <c r="J49" s="189"/>
      <c r="K49" s="190"/>
      <c r="L49" s="190"/>
      <c r="M49" s="191"/>
      <c r="N49" s="191" t="s">
        <v>396</v>
      </c>
      <c r="O49" s="191"/>
      <c r="P49" s="192" t="e">
        <f t="shared" si="1"/>
        <v>#N/A</v>
      </c>
      <c r="Q49" s="141" t="s">
        <v>436</v>
      </c>
      <c r="R49" s="116" t="s">
        <v>410</v>
      </c>
      <c r="S49" s="116"/>
      <c r="U49" s="110"/>
      <c r="V49" s="110"/>
      <c r="W49" s="110"/>
      <c r="X49" s="110"/>
      <c r="Y49" s="110"/>
      <c r="Z49" s="110"/>
      <c r="AA49" s="110"/>
      <c r="AB49" s="110"/>
    </row>
    <row r="50" spans="1:28" ht="19.5" hidden="1" thickBot="1" x14ac:dyDescent="0.45">
      <c r="B50" s="185"/>
      <c r="C50" s="186" t="str">
        <f t="shared" si="0"/>
        <v>N/A</v>
      </c>
      <c r="D50" s="187"/>
      <c r="E50" s="187"/>
      <c r="F50" s="187"/>
      <c r="G50" s="187"/>
      <c r="H50" s="187"/>
      <c r="I50" s="188"/>
      <c r="J50" s="189"/>
      <c r="K50" s="190"/>
      <c r="L50" s="190"/>
      <c r="M50" s="191"/>
      <c r="N50" s="191" t="s">
        <v>396</v>
      </c>
      <c r="O50" s="191"/>
      <c r="P50" s="192" t="e">
        <f t="shared" si="1"/>
        <v>#N/A</v>
      </c>
      <c r="Q50" s="116" t="s">
        <v>437</v>
      </c>
      <c r="R50" s="116" t="s">
        <v>412</v>
      </c>
      <c r="U50" s="110"/>
      <c r="V50" s="110"/>
      <c r="W50" s="110"/>
      <c r="X50" s="110"/>
      <c r="Y50" s="110"/>
      <c r="Z50" s="110"/>
      <c r="AA50" s="110"/>
      <c r="AB50" s="110"/>
    </row>
    <row r="51" spans="1:28" ht="66.75" hidden="1" thickBot="1" x14ac:dyDescent="0.45">
      <c r="I51" s="156"/>
      <c r="J51" s="197"/>
      <c r="K51" s="198"/>
      <c r="L51" s="198"/>
      <c r="P51" s="199"/>
      <c r="Q51" s="195" t="s">
        <v>438</v>
      </c>
      <c r="R51" s="116" t="s">
        <v>414</v>
      </c>
      <c r="U51" s="110"/>
      <c r="V51" s="110"/>
      <c r="W51" s="110"/>
      <c r="X51" s="110"/>
      <c r="Y51" s="110"/>
      <c r="Z51" s="110"/>
      <c r="AA51" s="110"/>
      <c r="AB51" s="110"/>
    </row>
    <row r="52" spans="1:28" ht="18.95" customHeight="1" thickTop="1" thickBot="1" x14ac:dyDescent="0.45">
      <c r="A52" s="110"/>
      <c r="B52" s="200" t="s">
        <v>439</v>
      </c>
      <c r="C52" s="201"/>
      <c r="D52" s="202">
        <f>SUMPRODUCT(1/COUNTIF(F10:F22,F10:F22&amp;""))-1</f>
        <v>0</v>
      </c>
      <c r="E52" s="203" t="s">
        <v>440</v>
      </c>
      <c r="G52" s="204">
        <f>SUM(G10:G32)</f>
        <v>0</v>
      </c>
      <c r="H52" s="205">
        <f>SUM(H10:H32)</f>
        <v>0</v>
      </c>
      <c r="I52" s="206">
        <f>G52+H52</f>
        <v>0</v>
      </c>
      <c r="Q52" s="195" t="s">
        <v>441</v>
      </c>
      <c r="R52" s="116" t="s">
        <v>410</v>
      </c>
      <c r="U52" s="110"/>
      <c r="V52" s="110"/>
      <c r="W52" s="110"/>
      <c r="X52" s="110"/>
      <c r="Y52" s="110"/>
      <c r="Z52" s="110"/>
      <c r="AA52" s="110"/>
      <c r="AB52" s="110"/>
    </row>
    <row r="53" spans="1:28" ht="20.100000000000001" customHeight="1" thickTop="1" x14ac:dyDescent="0.4">
      <c r="A53" s="110"/>
      <c r="B53" s="207" t="s">
        <v>442</v>
      </c>
      <c r="C53" s="1"/>
      <c r="D53" s="1"/>
      <c r="E53" s="154"/>
      <c r="F53" s="155"/>
      <c r="G53" s="155"/>
      <c r="H53" s="155"/>
      <c r="I53" s="1"/>
      <c r="J53" s="1"/>
      <c r="K53" s="1"/>
      <c r="L53" s="1"/>
      <c r="M53" s="208"/>
      <c r="N53" s="1"/>
      <c r="O53" s="1"/>
      <c r="P53" s="1"/>
      <c r="Q53" s="195" t="s">
        <v>443</v>
      </c>
      <c r="R53" s="116" t="s">
        <v>412</v>
      </c>
      <c r="S53" s="1"/>
      <c r="T53" s="1"/>
      <c r="U53" s="110"/>
      <c r="V53" s="110"/>
      <c r="W53" s="110"/>
      <c r="X53" s="110"/>
      <c r="Y53" s="110"/>
      <c r="Z53" s="110"/>
      <c r="AA53" s="110"/>
      <c r="AB53" s="110"/>
    </row>
    <row r="54" spans="1:28" ht="20.100000000000001" customHeight="1" x14ac:dyDescent="0.4">
      <c r="A54" s="110"/>
      <c r="B54" s="1" t="s">
        <v>444</v>
      </c>
      <c r="C54" s="1"/>
      <c r="D54" s="1"/>
      <c r="E54" s="154"/>
      <c r="F54" s="155"/>
      <c r="G54" s="155"/>
      <c r="H54" s="155"/>
      <c r="I54" s="1"/>
      <c r="J54" s="1"/>
      <c r="K54" s="1"/>
      <c r="L54" s="1"/>
      <c r="M54" s="208"/>
      <c r="N54" s="1"/>
      <c r="O54" s="1"/>
      <c r="P54" s="1"/>
      <c r="Q54" s="195" t="s">
        <v>445</v>
      </c>
      <c r="R54" s="116" t="s">
        <v>410</v>
      </c>
      <c r="S54" s="1"/>
      <c r="T54" s="1"/>
      <c r="U54" s="110"/>
      <c r="V54" s="110"/>
      <c r="W54" s="110"/>
      <c r="X54" s="110"/>
      <c r="Y54" s="110"/>
      <c r="Z54" s="110"/>
      <c r="AA54" s="110"/>
      <c r="AB54" s="110"/>
    </row>
    <row r="55" spans="1:28" ht="20.100000000000001" customHeight="1" x14ac:dyDescent="0.4">
      <c r="A55" s="110"/>
      <c r="B55" s="207" t="s">
        <v>446</v>
      </c>
      <c r="C55" s="207"/>
      <c r="D55" s="207"/>
      <c r="E55" s="207"/>
      <c r="F55" s="209"/>
      <c r="G55" s="209"/>
      <c r="H55" s="209"/>
      <c r="I55" s="207"/>
      <c r="J55" s="207"/>
      <c r="K55" s="1"/>
      <c r="L55" s="1"/>
      <c r="M55" s="208"/>
      <c r="N55" s="1"/>
      <c r="O55" s="1"/>
      <c r="P55" s="1"/>
      <c r="Q55" s="173" t="s">
        <v>447</v>
      </c>
      <c r="R55" s="116" t="s">
        <v>414</v>
      </c>
      <c r="S55" s="1"/>
      <c r="T55" s="1"/>
      <c r="U55" s="110"/>
      <c r="V55" s="110"/>
      <c r="W55" s="110"/>
      <c r="X55" s="110"/>
      <c r="Y55" s="110"/>
      <c r="Z55" s="110"/>
      <c r="AA55" s="110"/>
      <c r="AB55" s="110"/>
    </row>
    <row r="56" spans="1:28" ht="20.100000000000001" customHeight="1" x14ac:dyDescent="0.4">
      <c r="A56" s="110"/>
      <c r="B56" s="207" t="s">
        <v>448</v>
      </c>
      <c r="C56" s="207"/>
      <c r="D56" s="207"/>
      <c r="E56" s="207"/>
      <c r="F56" s="209"/>
      <c r="G56" s="209"/>
      <c r="H56" s="209"/>
      <c r="I56" s="207"/>
      <c r="J56" s="207"/>
      <c r="K56" s="1"/>
      <c r="L56" s="1"/>
      <c r="M56" s="208"/>
      <c r="N56" s="1"/>
      <c r="O56" s="1"/>
      <c r="P56" s="1"/>
      <c r="Q56" s="141" t="s">
        <v>449</v>
      </c>
      <c r="R56" s="116" t="s">
        <v>410</v>
      </c>
      <c r="S56" s="1"/>
      <c r="T56" s="1"/>
      <c r="U56" s="110"/>
      <c r="V56" s="110"/>
      <c r="W56" s="110"/>
      <c r="X56" s="110"/>
      <c r="Y56" s="110"/>
      <c r="Z56" s="110"/>
      <c r="AA56" s="110"/>
      <c r="AB56" s="110"/>
    </row>
    <row r="57" spans="1:28" ht="18.95" customHeight="1" x14ac:dyDescent="0.4">
      <c r="A57" s="110"/>
      <c r="B57" s="1" t="s">
        <v>450</v>
      </c>
      <c r="C57" s="1"/>
      <c r="D57" s="1"/>
      <c r="E57" s="1"/>
      <c r="F57" s="155"/>
      <c r="G57" s="155"/>
      <c r="H57" s="155"/>
      <c r="I57" s="1"/>
      <c r="J57" s="1"/>
      <c r="K57" s="1"/>
      <c r="L57" s="1"/>
      <c r="M57" s="208"/>
      <c r="N57" s="1"/>
      <c r="O57" s="1"/>
      <c r="P57" s="1"/>
      <c r="Q57" s="195" t="s">
        <v>451</v>
      </c>
      <c r="R57" s="116" t="s">
        <v>414</v>
      </c>
      <c r="S57" s="1"/>
      <c r="T57" s="1"/>
      <c r="U57" s="110"/>
      <c r="V57" s="110"/>
      <c r="W57" s="110"/>
      <c r="X57" s="110"/>
      <c r="Y57" s="110"/>
      <c r="Z57" s="110"/>
      <c r="AA57" s="110"/>
      <c r="AB57" s="110"/>
    </row>
    <row r="58" spans="1:28" ht="18.95" customHeight="1" x14ac:dyDescent="0.4">
      <c r="A58" s="110"/>
      <c r="B58" s="1" t="s">
        <v>452</v>
      </c>
      <c r="C58" s="1"/>
      <c r="D58" s="1"/>
      <c r="E58" s="1"/>
      <c r="F58" s="155"/>
      <c r="G58" s="155"/>
      <c r="H58" s="155"/>
      <c r="I58" s="1"/>
      <c r="J58" s="1"/>
      <c r="K58" s="1"/>
      <c r="L58" s="1"/>
      <c r="M58" s="208"/>
      <c r="N58" s="1"/>
      <c r="O58" s="1"/>
      <c r="P58" s="1"/>
      <c r="Q58" s="195" t="s">
        <v>453</v>
      </c>
      <c r="R58" s="210" t="s">
        <v>410</v>
      </c>
      <c r="S58" s="1"/>
      <c r="T58" s="1"/>
      <c r="U58" s="110"/>
      <c r="V58" s="110"/>
      <c r="W58" s="110"/>
      <c r="X58" s="110"/>
      <c r="Y58" s="110"/>
      <c r="Z58" s="110"/>
      <c r="AA58" s="110"/>
      <c r="AB58" s="110"/>
    </row>
    <row r="59" spans="1:28" ht="18.95" customHeight="1" x14ac:dyDescent="0.4">
      <c r="A59" s="110"/>
      <c r="B59" s="1" t="s">
        <v>454</v>
      </c>
      <c r="C59" s="1"/>
      <c r="D59" s="1"/>
      <c r="E59" s="1"/>
      <c r="F59" s="155"/>
      <c r="G59" s="155"/>
      <c r="H59" s="155"/>
      <c r="I59" s="1"/>
      <c r="J59" s="1"/>
      <c r="K59" s="1"/>
      <c r="L59" s="1"/>
      <c r="M59" s="208"/>
      <c r="N59" s="1"/>
      <c r="O59" s="1"/>
      <c r="P59" s="1"/>
      <c r="Q59" s="195" t="s">
        <v>455</v>
      </c>
      <c r="R59" s="210" t="s">
        <v>412</v>
      </c>
      <c r="S59" s="1"/>
      <c r="T59" s="1"/>
      <c r="U59" s="110"/>
      <c r="V59" s="110"/>
      <c r="W59" s="110"/>
      <c r="X59" s="110"/>
      <c r="Y59" s="110"/>
      <c r="Z59" s="110"/>
      <c r="AA59" s="110"/>
      <c r="AB59" s="110"/>
    </row>
    <row r="60" spans="1:28" ht="18.95" customHeight="1" x14ac:dyDescent="0.4">
      <c r="A60" s="110"/>
      <c r="B60" s="1"/>
      <c r="C60" s="1" t="s">
        <v>456</v>
      </c>
      <c r="D60" s="1"/>
      <c r="E60" s="1"/>
      <c r="F60" s="155"/>
      <c r="G60" s="155"/>
      <c r="H60" s="155"/>
      <c r="I60" s="1"/>
      <c r="J60" s="1"/>
      <c r="K60" s="1"/>
      <c r="L60" s="1"/>
      <c r="M60" s="208"/>
      <c r="N60" s="1"/>
      <c r="O60" s="1"/>
      <c r="P60" s="1"/>
      <c r="Q60" s="195" t="s">
        <v>457</v>
      </c>
      <c r="R60" s="210" t="s">
        <v>410</v>
      </c>
      <c r="S60" s="1"/>
      <c r="T60" s="1"/>
      <c r="U60" s="110"/>
      <c r="V60" s="110"/>
      <c r="W60" s="110"/>
      <c r="X60" s="110"/>
      <c r="Y60" s="110"/>
      <c r="Z60" s="110"/>
      <c r="AA60" s="110"/>
      <c r="AB60" s="110"/>
    </row>
    <row r="61" spans="1:28" ht="18.95" customHeight="1" x14ac:dyDescent="0.4">
      <c r="A61" s="110"/>
      <c r="B61" s="1"/>
      <c r="C61" s="1"/>
      <c r="D61" s="1"/>
      <c r="E61" s="1"/>
      <c r="F61" s="155"/>
      <c r="G61" s="155"/>
      <c r="H61" s="155"/>
      <c r="I61" s="1"/>
      <c r="J61" s="1" t="s">
        <v>458</v>
      </c>
      <c r="K61" s="1"/>
      <c r="L61" s="1"/>
      <c r="M61" s="208"/>
      <c r="N61" s="1"/>
      <c r="O61" s="1"/>
      <c r="P61" s="1"/>
      <c r="Q61" s="173" t="s">
        <v>459</v>
      </c>
      <c r="R61" s="116" t="s">
        <v>410</v>
      </c>
      <c r="S61" s="1"/>
      <c r="T61" s="1"/>
      <c r="U61" s="110"/>
      <c r="V61" s="110"/>
      <c r="W61" s="110"/>
      <c r="X61" s="110"/>
      <c r="Y61" s="110"/>
      <c r="Z61" s="110"/>
      <c r="AA61" s="110"/>
      <c r="AB61" s="110"/>
    </row>
    <row r="62" spans="1:28" x14ac:dyDescent="0.4">
      <c r="A62" s="110"/>
      <c r="B62" s="1"/>
      <c r="C62" s="1" t="s">
        <v>460</v>
      </c>
      <c r="D62" s="1"/>
      <c r="E62" s="1"/>
      <c r="F62" s="155"/>
      <c r="G62" s="155"/>
      <c r="H62" s="155"/>
      <c r="I62" s="1"/>
      <c r="J62" s="1"/>
      <c r="K62" s="1"/>
      <c r="L62" s="1"/>
      <c r="M62" s="208"/>
      <c r="N62" s="1"/>
      <c r="O62" s="1"/>
      <c r="P62" s="1"/>
      <c r="Q62" s="173" t="s">
        <v>461</v>
      </c>
      <c r="R62" s="116" t="s">
        <v>412</v>
      </c>
      <c r="S62" s="1"/>
      <c r="T62" s="1"/>
      <c r="U62" s="110"/>
      <c r="V62" s="110"/>
      <c r="W62" s="110"/>
      <c r="X62" s="110"/>
      <c r="Y62" s="110"/>
      <c r="Z62" s="110"/>
      <c r="AA62" s="110"/>
      <c r="AB62" s="110"/>
    </row>
    <row r="63" spans="1:28" x14ac:dyDescent="0.4">
      <c r="A63" s="110"/>
      <c r="B63" s="1" t="s">
        <v>462</v>
      </c>
      <c r="C63" s="1"/>
      <c r="D63" s="1"/>
      <c r="E63" s="1"/>
      <c r="F63" s="155"/>
      <c r="G63" s="155"/>
      <c r="H63" s="155"/>
      <c r="I63" s="1"/>
      <c r="J63" s="1"/>
      <c r="K63" s="1"/>
      <c r="L63" s="1"/>
      <c r="M63" s="208"/>
      <c r="N63" s="1"/>
      <c r="O63" s="1"/>
      <c r="P63" s="1"/>
      <c r="Q63" s="173" t="s">
        <v>463</v>
      </c>
      <c r="R63" s="116" t="s">
        <v>414</v>
      </c>
      <c r="U63" s="110"/>
      <c r="V63" s="110"/>
      <c r="W63" s="110"/>
      <c r="X63" s="110"/>
      <c r="Y63" s="110"/>
      <c r="Z63" s="110"/>
      <c r="AA63" s="110"/>
      <c r="AB63" s="110"/>
    </row>
    <row r="64" spans="1:28" x14ac:dyDescent="0.4">
      <c r="A64" s="110"/>
      <c r="B64" s="207" t="s">
        <v>464</v>
      </c>
      <c r="C64" s="207"/>
      <c r="D64" s="207"/>
      <c r="E64" s="207"/>
      <c r="F64" s="209"/>
      <c r="G64" s="209"/>
      <c r="H64" s="209"/>
      <c r="I64" s="207"/>
      <c r="J64" s="207"/>
      <c r="K64" s="1"/>
      <c r="L64" s="1"/>
      <c r="M64" s="208"/>
      <c r="N64" s="1"/>
      <c r="O64" s="1"/>
      <c r="P64" s="1"/>
      <c r="Q64" s="141" t="s">
        <v>465</v>
      </c>
      <c r="R64" s="1" t="s">
        <v>466</v>
      </c>
      <c r="U64" s="110"/>
      <c r="V64" s="110"/>
      <c r="W64" s="110"/>
      <c r="X64" s="110"/>
      <c r="Y64" s="110"/>
      <c r="Z64" s="110"/>
      <c r="AA64" s="110"/>
      <c r="AB64" s="110"/>
    </row>
    <row r="65" spans="1:28" x14ac:dyDescent="0.4">
      <c r="A65" s="110"/>
      <c r="B65" s="207" t="s">
        <v>467</v>
      </c>
      <c r="C65" s="207"/>
      <c r="D65" s="207"/>
      <c r="E65" s="207"/>
      <c r="F65" s="209"/>
      <c r="G65" s="209"/>
      <c r="H65" s="209"/>
      <c r="I65" s="207"/>
      <c r="J65" s="207"/>
      <c r="K65" s="1"/>
      <c r="L65" s="1"/>
      <c r="M65" s="208"/>
      <c r="N65" s="1"/>
      <c r="O65" s="1"/>
      <c r="P65" s="1"/>
      <c r="Q65" s="2" t="s">
        <v>468</v>
      </c>
      <c r="R65" s="1" t="s">
        <v>466</v>
      </c>
      <c r="U65" s="110"/>
      <c r="V65" s="110"/>
      <c r="W65" s="110"/>
      <c r="X65" s="110"/>
      <c r="Y65" s="110"/>
      <c r="Z65" s="110"/>
      <c r="AA65" s="110"/>
      <c r="AB65" s="110"/>
    </row>
    <row r="66" spans="1:28" x14ac:dyDescent="0.4">
      <c r="A66" s="110"/>
      <c r="B66" s="207" t="s">
        <v>469</v>
      </c>
      <c r="C66" s="207"/>
      <c r="D66" s="207"/>
      <c r="E66" s="207"/>
      <c r="F66" s="209"/>
      <c r="G66" s="209"/>
      <c r="H66" s="209"/>
      <c r="I66" s="207"/>
      <c r="J66" s="207"/>
      <c r="K66" s="1"/>
      <c r="L66" s="1"/>
      <c r="M66" s="208"/>
      <c r="N66" s="1"/>
      <c r="O66" s="1"/>
      <c r="P66" s="1"/>
      <c r="Q66" s="2" t="s">
        <v>470</v>
      </c>
      <c r="R66" s="1" t="s">
        <v>466</v>
      </c>
      <c r="U66" s="110"/>
      <c r="V66" s="110"/>
      <c r="W66" s="110"/>
      <c r="X66" s="110"/>
      <c r="Y66" s="110"/>
      <c r="Z66" s="110"/>
      <c r="AA66" s="110"/>
      <c r="AB66" s="110"/>
    </row>
    <row r="67" spans="1:28" x14ac:dyDescent="0.4">
      <c r="A67" s="110"/>
      <c r="B67" s="207" t="s">
        <v>471</v>
      </c>
      <c r="C67" s="207"/>
      <c r="D67" s="207"/>
      <c r="E67" s="207"/>
      <c r="F67" s="209"/>
      <c r="G67" s="209"/>
      <c r="H67" s="209"/>
      <c r="I67" s="207"/>
      <c r="J67" s="207"/>
      <c r="K67" s="1"/>
      <c r="L67" s="1"/>
      <c r="M67" s="208"/>
      <c r="N67" s="1"/>
      <c r="O67" s="1"/>
      <c r="P67" s="1"/>
      <c r="Q67" s="173" t="s">
        <v>472</v>
      </c>
      <c r="R67" s="210" t="s">
        <v>410</v>
      </c>
      <c r="U67" s="110"/>
      <c r="V67" s="110"/>
      <c r="W67" s="110"/>
      <c r="X67" s="110"/>
      <c r="Y67" s="110"/>
      <c r="Z67" s="110"/>
      <c r="AA67" s="110"/>
      <c r="AB67" s="110"/>
    </row>
    <row r="68" spans="1:28" hidden="1" x14ac:dyDescent="0.4">
      <c r="A68" s="110"/>
      <c r="Q68" s="173" t="s">
        <v>473</v>
      </c>
      <c r="R68" s="116" t="s">
        <v>412</v>
      </c>
      <c r="U68" s="110"/>
      <c r="V68" s="110"/>
      <c r="W68" s="110"/>
      <c r="X68" s="110"/>
      <c r="Y68" s="110"/>
      <c r="Z68" s="110"/>
      <c r="AA68" s="110"/>
      <c r="AB68" s="110"/>
    </row>
    <row r="69" spans="1:28" hidden="1" x14ac:dyDescent="0.4">
      <c r="A69" s="110"/>
      <c r="Q69" s="173" t="s">
        <v>474</v>
      </c>
      <c r="R69" s="116" t="s">
        <v>414</v>
      </c>
      <c r="U69" s="110"/>
      <c r="V69" s="110"/>
      <c r="W69" s="110"/>
      <c r="X69" s="110"/>
      <c r="Y69" s="110"/>
      <c r="Z69" s="110"/>
      <c r="AA69" s="110"/>
      <c r="AB69" s="110"/>
    </row>
    <row r="70" spans="1:28" hidden="1" x14ac:dyDescent="0.4">
      <c r="A70" s="110"/>
      <c r="Q70" s="173"/>
      <c r="R70" s="116"/>
      <c r="U70" s="110"/>
      <c r="V70" s="110"/>
      <c r="W70" s="110"/>
      <c r="X70" s="110"/>
      <c r="Y70" s="110"/>
      <c r="Z70" s="110"/>
      <c r="AA70" s="110"/>
      <c r="AB70" s="110"/>
    </row>
    <row r="71" spans="1:28" hidden="1" x14ac:dyDescent="0.4">
      <c r="A71" s="110"/>
      <c r="Q71" s="173"/>
      <c r="R71" s="116"/>
      <c r="U71" s="110"/>
      <c r="V71" s="110"/>
      <c r="W71" s="110"/>
      <c r="X71" s="110"/>
      <c r="Y71" s="110"/>
      <c r="Z71" s="110"/>
      <c r="AA71" s="110"/>
      <c r="AB71" s="110"/>
    </row>
    <row r="72" spans="1:28" hidden="1" x14ac:dyDescent="0.4">
      <c r="A72" s="110"/>
      <c r="Q72" s="173" t="s">
        <v>475</v>
      </c>
      <c r="R72" s="116" t="s">
        <v>414</v>
      </c>
      <c r="S72" s="110" t="s">
        <v>476</v>
      </c>
      <c r="T72" s="116" t="s">
        <v>477</v>
      </c>
      <c r="U72" s="116" t="s">
        <v>478</v>
      </c>
      <c r="V72" s="110" t="s">
        <v>447</v>
      </c>
      <c r="W72" s="110" t="s">
        <v>479</v>
      </c>
      <c r="X72" s="110"/>
      <c r="Y72" s="110"/>
      <c r="Z72" s="110"/>
      <c r="AA72" s="110"/>
      <c r="AB72" s="110"/>
    </row>
    <row r="73" spans="1:28" ht="18.95" hidden="1" customHeight="1" x14ac:dyDescent="0.4">
      <c r="A73" s="110"/>
      <c r="Q73" s="173" t="s">
        <v>480</v>
      </c>
      <c r="R73" s="116" t="s">
        <v>412</v>
      </c>
      <c r="S73" s="173" t="s">
        <v>409</v>
      </c>
      <c r="T73" s="141" t="s">
        <v>423</v>
      </c>
      <c r="U73" s="211" t="s">
        <v>438</v>
      </c>
      <c r="V73" s="110" t="s">
        <v>447</v>
      </c>
      <c r="W73" s="110" t="s">
        <v>408</v>
      </c>
      <c r="X73" s="110"/>
      <c r="Y73" s="110"/>
      <c r="Z73" s="110"/>
      <c r="AA73" s="110"/>
      <c r="AB73" s="110"/>
    </row>
    <row r="74" spans="1:28" ht="18.95" hidden="1" customHeight="1" x14ac:dyDescent="0.4">
      <c r="A74" s="110"/>
      <c r="Q74" s="173" t="s">
        <v>481</v>
      </c>
      <c r="R74" s="116" t="s">
        <v>414</v>
      </c>
      <c r="S74" s="173" t="s">
        <v>411</v>
      </c>
      <c r="T74" s="141" t="s">
        <v>424</v>
      </c>
      <c r="U74" s="211" t="s">
        <v>441</v>
      </c>
      <c r="V74" s="110"/>
      <c r="W74" s="110"/>
      <c r="X74" s="110"/>
      <c r="Y74" s="110"/>
      <c r="Z74" s="110"/>
      <c r="AA74" s="110"/>
      <c r="AB74" s="110"/>
    </row>
    <row r="75" spans="1:28" ht="18.95" hidden="1" customHeight="1" x14ac:dyDescent="0.4">
      <c r="A75" s="110"/>
      <c r="Q75" s="2" t="s">
        <v>408</v>
      </c>
      <c r="R75" s="116" t="s">
        <v>466</v>
      </c>
      <c r="S75" s="173" t="s">
        <v>413</v>
      </c>
      <c r="T75" s="141" t="s">
        <v>425</v>
      </c>
      <c r="U75" s="211" t="s">
        <v>443</v>
      </c>
      <c r="V75" s="110"/>
      <c r="W75" s="110"/>
      <c r="X75" s="110"/>
      <c r="Y75" s="110"/>
      <c r="Z75" s="110"/>
      <c r="AA75" s="110"/>
      <c r="AB75" s="110"/>
    </row>
    <row r="76" spans="1:28" ht="18.95" hidden="1" customHeight="1" x14ac:dyDescent="0.4">
      <c r="A76" s="110"/>
      <c r="S76" s="173" t="s">
        <v>415</v>
      </c>
      <c r="T76" s="141" t="s">
        <v>426</v>
      </c>
      <c r="U76" s="211" t="s">
        <v>445</v>
      </c>
      <c r="V76" s="110"/>
      <c r="W76" s="110"/>
      <c r="X76" s="110"/>
      <c r="Y76" s="110"/>
      <c r="Z76" s="110"/>
      <c r="AA76" s="110"/>
      <c r="AB76" s="110"/>
    </row>
    <row r="77" spans="1:28" ht="18.95" hidden="1" customHeight="1" x14ac:dyDescent="0.4">
      <c r="A77" s="110"/>
      <c r="S77" s="173" t="s">
        <v>416</v>
      </c>
      <c r="T77" s="141" t="s">
        <v>427</v>
      </c>
      <c r="U77" s="211" t="s">
        <v>451</v>
      </c>
      <c r="V77" s="110"/>
      <c r="W77" s="110"/>
      <c r="X77" s="110"/>
      <c r="Y77" s="110"/>
      <c r="Z77" s="110"/>
      <c r="AA77" s="110"/>
      <c r="AB77" s="110"/>
    </row>
    <row r="78" spans="1:28" ht="18.95" hidden="1" customHeight="1" x14ac:dyDescent="0.4">
      <c r="A78" s="110"/>
      <c r="S78" s="173" t="s">
        <v>417</v>
      </c>
      <c r="T78" s="141" t="s">
        <v>428</v>
      </c>
      <c r="U78" s="211" t="s">
        <v>453</v>
      </c>
      <c r="V78" s="110"/>
      <c r="W78" s="110"/>
      <c r="X78" s="110"/>
      <c r="Y78" s="110"/>
      <c r="Z78" s="110"/>
      <c r="AA78" s="110"/>
      <c r="AB78" s="110"/>
    </row>
    <row r="79" spans="1:28" ht="18.95" hidden="1" customHeight="1" x14ac:dyDescent="0.4">
      <c r="A79" s="110"/>
      <c r="S79" s="173" t="s">
        <v>418</v>
      </c>
      <c r="T79" s="141" t="s">
        <v>429</v>
      </c>
      <c r="U79" s="211" t="s">
        <v>455</v>
      </c>
      <c r="V79" s="110"/>
      <c r="W79" s="110"/>
      <c r="X79" s="110"/>
      <c r="Y79" s="110"/>
      <c r="Z79" s="110"/>
      <c r="AA79" s="110"/>
      <c r="AB79" s="110"/>
    </row>
    <row r="80" spans="1:28" ht="18.95" hidden="1" customHeight="1" x14ac:dyDescent="0.4">
      <c r="A80" s="110"/>
      <c r="S80" s="173" t="s">
        <v>419</v>
      </c>
      <c r="T80" s="141" t="s">
        <v>430</v>
      </c>
      <c r="U80" s="211" t="s">
        <v>457</v>
      </c>
      <c r="V80" s="110"/>
      <c r="W80" s="110"/>
      <c r="X80" s="110"/>
      <c r="Y80" s="110"/>
      <c r="Z80" s="110"/>
      <c r="AA80" s="110"/>
      <c r="AB80" s="110"/>
    </row>
    <row r="81" spans="1:28" hidden="1" x14ac:dyDescent="0.4">
      <c r="A81" s="110"/>
      <c r="S81" s="173" t="s">
        <v>420</v>
      </c>
      <c r="T81" s="141" t="s">
        <v>431</v>
      </c>
      <c r="U81" s="212" t="s">
        <v>472</v>
      </c>
      <c r="V81" s="110"/>
      <c r="W81" s="110"/>
      <c r="X81" s="110"/>
      <c r="Y81" s="110"/>
      <c r="Z81" s="110"/>
      <c r="AA81" s="110"/>
      <c r="AB81" s="110"/>
    </row>
    <row r="82" spans="1:28" hidden="1" x14ac:dyDescent="0.4">
      <c r="A82" s="110"/>
      <c r="S82" s="173" t="s">
        <v>421</v>
      </c>
      <c r="T82" s="141" t="s">
        <v>482</v>
      </c>
      <c r="U82" s="212"/>
      <c r="V82" s="110"/>
      <c r="W82" s="110"/>
      <c r="X82" s="110"/>
      <c r="Y82" s="110"/>
      <c r="Z82" s="110"/>
      <c r="AA82" s="110"/>
      <c r="AB82" s="110"/>
    </row>
    <row r="83" spans="1:28" hidden="1" x14ac:dyDescent="0.4">
      <c r="A83" s="110"/>
      <c r="S83" s="173" t="s">
        <v>422</v>
      </c>
      <c r="T83" s="141" t="s">
        <v>483</v>
      </c>
      <c r="U83" s="212"/>
      <c r="V83" s="110"/>
      <c r="W83" s="110"/>
      <c r="X83" s="110"/>
      <c r="Y83" s="110"/>
      <c r="Z83" s="110"/>
      <c r="AA83" s="110"/>
      <c r="AB83" s="110"/>
    </row>
    <row r="84" spans="1:28" hidden="1" x14ac:dyDescent="0.4">
      <c r="A84" s="110"/>
      <c r="S84" s="173" t="s">
        <v>473</v>
      </c>
      <c r="T84" s="196" t="s">
        <v>432</v>
      </c>
      <c r="U84" s="212"/>
      <c r="V84" s="110"/>
      <c r="W84" s="110"/>
      <c r="X84" s="110"/>
      <c r="Y84" s="110"/>
      <c r="Z84" s="110"/>
      <c r="AA84" s="110"/>
      <c r="AB84" s="110"/>
    </row>
    <row r="85" spans="1:28" hidden="1" x14ac:dyDescent="0.4">
      <c r="A85" s="110"/>
      <c r="S85" s="173" t="s">
        <v>474</v>
      </c>
      <c r="T85" s="196" t="s">
        <v>433</v>
      </c>
      <c r="U85" s="212"/>
      <c r="V85" s="110"/>
      <c r="W85" s="110"/>
      <c r="X85" s="110"/>
      <c r="Y85" s="110"/>
      <c r="Z85" s="110"/>
      <c r="AA85" s="110"/>
      <c r="AB85" s="110"/>
    </row>
    <row r="86" spans="1:28" hidden="1" x14ac:dyDescent="0.4">
      <c r="A86" s="110"/>
      <c r="S86" s="173" t="s">
        <v>484</v>
      </c>
      <c r="T86" s="141" t="s">
        <v>434</v>
      </c>
      <c r="U86" s="212"/>
      <c r="V86" s="110"/>
      <c r="W86" s="110"/>
      <c r="X86" s="110"/>
      <c r="Y86" s="110"/>
      <c r="Z86" s="110"/>
      <c r="AA86" s="110"/>
      <c r="AB86" s="110"/>
    </row>
    <row r="87" spans="1:28" hidden="1" x14ac:dyDescent="0.4">
      <c r="A87" s="110"/>
      <c r="S87" s="173" t="s">
        <v>475</v>
      </c>
      <c r="T87" s="141" t="s">
        <v>435</v>
      </c>
      <c r="U87" s="212"/>
      <c r="V87" s="110"/>
      <c r="W87" s="110"/>
      <c r="X87" s="110"/>
      <c r="Y87" s="110"/>
      <c r="Z87" s="110"/>
      <c r="AA87" s="110"/>
      <c r="AB87" s="110"/>
    </row>
    <row r="88" spans="1:28" hidden="1" x14ac:dyDescent="0.4">
      <c r="A88" s="110"/>
      <c r="S88" s="173" t="s">
        <v>480</v>
      </c>
      <c r="T88" s="141" t="s">
        <v>436</v>
      </c>
      <c r="U88" s="212"/>
      <c r="V88" s="110"/>
      <c r="W88" s="110"/>
      <c r="X88" s="110"/>
      <c r="Y88" s="110"/>
      <c r="Z88" s="110"/>
      <c r="AA88" s="110"/>
      <c r="AB88" s="110"/>
    </row>
    <row r="89" spans="1:28" hidden="1" x14ac:dyDescent="0.4">
      <c r="A89" s="110"/>
      <c r="S89" s="173" t="s">
        <v>481</v>
      </c>
      <c r="T89" s="116" t="s">
        <v>437</v>
      </c>
      <c r="U89" s="212"/>
      <c r="V89" s="110"/>
      <c r="W89" s="110"/>
      <c r="X89" s="110"/>
      <c r="Y89" s="110"/>
      <c r="Z89" s="110"/>
      <c r="AA89" s="110"/>
      <c r="AB89" s="110"/>
    </row>
    <row r="90" spans="1:28" hidden="1" x14ac:dyDescent="0.4">
      <c r="A90" s="110"/>
      <c r="S90" s="173" t="s">
        <v>459</v>
      </c>
      <c r="T90" s="141" t="s">
        <v>485</v>
      </c>
      <c r="U90" s="110"/>
      <c r="V90" s="110"/>
      <c r="W90" s="110"/>
      <c r="X90" s="110"/>
      <c r="Y90" s="110"/>
      <c r="Z90" s="110"/>
      <c r="AA90" s="110"/>
      <c r="AB90" s="110"/>
    </row>
    <row r="91" spans="1:28" hidden="1" x14ac:dyDescent="0.4">
      <c r="A91" s="110"/>
      <c r="S91" s="173" t="s">
        <v>461</v>
      </c>
      <c r="T91" s="141" t="s">
        <v>465</v>
      </c>
      <c r="U91" s="110"/>
      <c r="V91" s="110"/>
      <c r="W91" s="110"/>
      <c r="X91" s="110"/>
      <c r="Y91" s="110"/>
      <c r="Z91" s="110"/>
      <c r="AA91" s="110"/>
      <c r="AB91" s="110"/>
    </row>
    <row r="92" spans="1:28" hidden="1" x14ac:dyDescent="0.4">
      <c r="A92" s="110"/>
      <c r="S92" s="173" t="s">
        <v>463</v>
      </c>
      <c r="T92" s="213" t="s">
        <v>468</v>
      </c>
      <c r="U92" s="110"/>
      <c r="V92" s="110"/>
      <c r="W92" s="110"/>
      <c r="X92" s="110"/>
      <c r="Y92" s="110"/>
      <c r="Z92" s="110"/>
      <c r="AA92" s="110"/>
      <c r="AB92" s="110"/>
    </row>
    <row r="93" spans="1:28" hidden="1" x14ac:dyDescent="0.4">
      <c r="A93" s="110"/>
      <c r="S93" s="213" t="s">
        <v>486</v>
      </c>
      <c r="T93" s="213" t="s">
        <v>470</v>
      </c>
      <c r="U93" s="110"/>
      <c r="V93" s="110"/>
      <c r="W93" s="110"/>
      <c r="X93" s="110"/>
      <c r="Y93" s="110"/>
      <c r="Z93" s="110"/>
      <c r="AA93" s="110"/>
      <c r="AB93" s="110"/>
    </row>
    <row r="94" spans="1:28" hidden="1" x14ac:dyDescent="0.4">
      <c r="A94" s="110"/>
      <c r="U94" s="110"/>
      <c r="V94" s="110"/>
      <c r="W94" s="110"/>
      <c r="X94" s="110"/>
      <c r="Y94" s="110"/>
      <c r="Z94" s="110"/>
      <c r="AA94" s="110"/>
      <c r="AB94" s="110"/>
    </row>
    <row r="95" spans="1:28" x14ac:dyDescent="0.4">
      <c r="A95" s="110"/>
      <c r="B95" s="110"/>
      <c r="C95" s="110"/>
      <c r="D95" s="110"/>
      <c r="E95" s="110"/>
      <c r="F95" s="111"/>
      <c r="G95" s="111"/>
      <c r="H95" s="111"/>
      <c r="I95" s="110"/>
      <c r="J95" s="110"/>
      <c r="K95" s="110"/>
      <c r="L95" s="110"/>
      <c r="M95" s="160"/>
      <c r="N95" s="110"/>
      <c r="O95" s="110"/>
      <c r="U95" s="110"/>
      <c r="V95" s="110"/>
      <c r="W95" s="110"/>
      <c r="X95" s="110"/>
      <c r="Y95" s="110"/>
      <c r="Z95" s="110"/>
      <c r="AA95" s="110"/>
      <c r="AB95" s="110"/>
    </row>
    <row r="96" spans="1:28" x14ac:dyDescent="0.4">
      <c r="A96" s="110"/>
      <c r="B96" s="110"/>
      <c r="C96" s="110"/>
      <c r="D96" s="110"/>
      <c r="E96" s="110"/>
      <c r="F96" s="111"/>
      <c r="G96" s="111"/>
      <c r="H96" s="111"/>
      <c r="I96" s="110"/>
      <c r="J96" s="110"/>
      <c r="K96" s="110"/>
      <c r="L96" s="110"/>
      <c r="M96" s="160"/>
      <c r="N96" s="110"/>
      <c r="O96" s="110"/>
      <c r="U96" s="110"/>
      <c r="V96" s="110"/>
      <c r="W96" s="110"/>
      <c r="X96" s="110"/>
      <c r="Y96" s="110"/>
      <c r="Z96" s="110"/>
      <c r="AA96" s="110"/>
      <c r="AB96" s="110"/>
    </row>
    <row r="97" spans="1:28" x14ac:dyDescent="0.4">
      <c r="A97" s="110"/>
      <c r="B97" s="110"/>
      <c r="C97" s="110"/>
      <c r="D97" s="110"/>
      <c r="E97" s="110"/>
      <c r="F97" s="111"/>
      <c r="G97" s="111"/>
      <c r="H97" s="111"/>
      <c r="I97" s="110"/>
      <c r="J97" s="110"/>
      <c r="K97" s="110"/>
      <c r="L97" s="110"/>
      <c r="M97" s="160"/>
      <c r="N97" s="110"/>
      <c r="O97" s="110"/>
      <c r="U97" s="110"/>
      <c r="V97" s="110"/>
      <c r="W97" s="110"/>
      <c r="X97" s="110"/>
      <c r="Y97" s="110"/>
      <c r="Z97" s="110"/>
      <c r="AA97" s="110"/>
      <c r="AB97" s="110"/>
    </row>
    <row r="98" spans="1:28" x14ac:dyDescent="0.4">
      <c r="A98" s="110"/>
      <c r="B98" s="110"/>
      <c r="C98" s="110"/>
      <c r="D98" s="110"/>
      <c r="E98" s="110"/>
      <c r="F98" s="111"/>
      <c r="G98" s="111"/>
      <c r="H98" s="111"/>
      <c r="I98" s="110"/>
      <c r="J98" s="110"/>
      <c r="K98" s="110"/>
      <c r="L98" s="110"/>
      <c r="M98" s="160"/>
      <c r="N98" s="110"/>
      <c r="O98" s="110"/>
      <c r="U98" s="110"/>
      <c r="V98" s="110"/>
      <c r="W98" s="110"/>
      <c r="X98" s="110"/>
      <c r="Y98" s="110"/>
      <c r="Z98" s="110"/>
      <c r="AA98" s="110"/>
      <c r="AB98" s="110"/>
    </row>
    <row r="99" spans="1:28" x14ac:dyDescent="0.4">
      <c r="A99" s="110"/>
      <c r="B99" s="110"/>
      <c r="C99" s="110"/>
      <c r="D99" s="110"/>
      <c r="E99" s="110"/>
      <c r="F99" s="111"/>
      <c r="G99" s="111"/>
      <c r="H99" s="111"/>
      <c r="I99" s="110"/>
      <c r="J99" s="110"/>
      <c r="K99" s="110"/>
      <c r="L99" s="110"/>
      <c r="M99" s="160"/>
      <c r="N99" s="110"/>
      <c r="O99" s="110"/>
      <c r="U99" s="110"/>
      <c r="V99" s="110"/>
      <c r="W99" s="110"/>
      <c r="X99" s="110"/>
      <c r="Y99" s="110"/>
      <c r="Z99" s="110"/>
      <c r="AA99" s="110"/>
      <c r="AB99" s="110"/>
    </row>
    <row r="100" spans="1:28" x14ac:dyDescent="0.4">
      <c r="A100" s="110"/>
      <c r="B100" s="110"/>
      <c r="C100" s="110"/>
      <c r="D100" s="110"/>
      <c r="E100" s="110"/>
      <c r="F100" s="111"/>
      <c r="G100" s="111"/>
      <c r="H100" s="111"/>
      <c r="I100" s="110"/>
      <c r="J100" s="110"/>
      <c r="K100" s="110"/>
      <c r="L100" s="110"/>
      <c r="M100" s="160"/>
      <c r="N100" s="110"/>
      <c r="O100" s="110"/>
      <c r="U100" s="110"/>
      <c r="V100" s="110"/>
      <c r="W100" s="110"/>
      <c r="X100" s="110"/>
      <c r="Y100" s="110"/>
      <c r="Z100" s="110"/>
      <c r="AA100" s="110"/>
      <c r="AB100" s="110"/>
    </row>
    <row r="101" spans="1:28" x14ac:dyDescent="0.4">
      <c r="A101" s="110"/>
      <c r="B101" s="110"/>
      <c r="C101" s="110"/>
      <c r="D101" s="110"/>
      <c r="E101" s="110"/>
      <c r="F101" s="111"/>
      <c r="G101" s="111"/>
      <c r="H101" s="111"/>
      <c r="I101" s="110"/>
      <c r="J101" s="110"/>
      <c r="K101" s="110"/>
      <c r="L101" s="110"/>
      <c r="M101" s="160"/>
      <c r="N101" s="110"/>
      <c r="O101" s="110"/>
      <c r="U101" s="110"/>
      <c r="V101" s="110"/>
      <c r="W101" s="110"/>
      <c r="X101" s="110"/>
      <c r="Y101" s="110"/>
      <c r="Z101" s="110"/>
      <c r="AA101" s="110"/>
      <c r="AB101" s="110"/>
    </row>
    <row r="102" spans="1:28" x14ac:dyDescent="0.4">
      <c r="A102" s="110"/>
      <c r="B102" s="110"/>
      <c r="C102" s="110"/>
      <c r="D102" s="110"/>
      <c r="E102" s="110"/>
      <c r="F102" s="111"/>
      <c r="G102" s="111"/>
      <c r="H102" s="111"/>
      <c r="I102" s="110"/>
      <c r="J102" s="110"/>
      <c r="K102" s="110"/>
      <c r="L102" s="110"/>
      <c r="M102" s="160"/>
      <c r="N102" s="110"/>
      <c r="O102" s="110"/>
      <c r="U102" s="110"/>
      <c r="V102" s="110"/>
      <c r="W102" s="110"/>
      <c r="X102" s="110"/>
      <c r="Y102" s="110"/>
      <c r="Z102" s="110"/>
      <c r="AA102" s="110"/>
      <c r="AB102" s="110"/>
    </row>
    <row r="103" spans="1:28" x14ac:dyDescent="0.4">
      <c r="A103" s="110"/>
      <c r="B103" s="110"/>
      <c r="C103" s="110"/>
      <c r="D103" s="110"/>
      <c r="E103" s="110"/>
      <c r="F103" s="111"/>
      <c r="G103" s="111"/>
      <c r="H103" s="111"/>
      <c r="I103" s="110"/>
      <c r="J103" s="110"/>
      <c r="K103" s="110"/>
      <c r="L103" s="110"/>
      <c r="M103" s="160"/>
      <c r="N103" s="110"/>
      <c r="O103" s="110"/>
      <c r="U103" s="110"/>
      <c r="V103" s="110"/>
      <c r="W103" s="110"/>
      <c r="X103" s="110"/>
      <c r="Y103" s="110"/>
      <c r="Z103" s="110"/>
      <c r="AA103" s="110"/>
      <c r="AB103" s="110"/>
    </row>
    <row r="104" spans="1:28" x14ac:dyDescent="0.4">
      <c r="A104" s="110"/>
      <c r="B104" s="110"/>
      <c r="C104" s="110"/>
      <c r="D104" s="110"/>
      <c r="E104" s="110"/>
      <c r="F104" s="111"/>
      <c r="G104" s="111"/>
      <c r="H104" s="111"/>
      <c r="I104" s="110"/>
      <c r="J104" s="110"/>
      <c r="K104" s="110"/>
      <c r="L104" s="110"/>
      <c r="M104" s="160"/>
      <c r="N104" s="110"/>
      <c r="O104" s="110"/>
      <c r="U104" s="110"/>
      <c r="V104" s="110"/>
      <c r="W104" s="110"/>
      <c r="X104" s="110"/>
      <c r="Y104" s="110"/>
      <c r="Z104" s="110"/>
      <c r="AA104" s="110"/>
      <c r="AB104" s="110"/>
    </row>
    <row r="105" spans="1:28" x14ac:dyDescent="0.4">
      <c r="A105" s="110"/>
      <c r="B105" s="110"/>
      <c r="C105" s="110"/>
      <c r="D105" s="110"/>
      <c r="E105" s="110"/>
      <c r="F105" s="111"/>
      <c r="G105" s="111"/>
      <c r="H105" s="111"/>
      <c r="I105" s="110"/>
      <c r="J105" s="110"/>
      <c r="K105" s="110"/>
      <c r="L105" s="110"/>
      <c r="M105" s="160"/>
      <c r="N105" s="110"/>
      <c r="O105" s="110"/>
      <c r="U105" s="110"/>
      <c r="V105" s="110"/>
      <c r="W105" s="110"/>
      <c r="X105" s="110"/>
      <c r="Y105" s="110"/>
      <c r="Z105" s="110"/>
      <c r="AA105" s="110"/>
      <c r="AB105" s="110"/>
    </row>
    <row r="106" spans="1:28" x14ac:dyDescent="0.4">
      <c r="A106" s="110"/>
      <c r="B106" s="110"/>
      <c r="C106" s="110"/>
      <c r="D106" s="110"/>
      <c r="E106" s="110"/>
      <c r="F106" s="111"/>
      <c r="G106" s="111"/>
      <c r="H106" s="111"/>
      <c r="I106" s="110"/>
      <c r="J106" s="110"/>
      <c r="K106" s="110"/>
      <c r="L106" s="110"/>
      <c r="M106" s="160"/>
      <c r="N106" s="110"/>
      <c r="O106" s="110"/>
      <c r="U106" s="110"/>
      <c r="V106" s="110"/>
      <c r="W106" s="110"/>
      <c r="X106" s="110"/>
      <c r="Y106" s="110"/>
      <c r="Z106" s="110"/>
      <c r="AA106" s="110"/>
      <c r="AB106" s="110"/>
    </row>
    <row r="107" spans="1:28" x14ac:dyDescent="0.4">
      <c r="A107" s="110"/>
      <c r="B107" s="110"/>
      <c r="C107" s="110"/>
      <c r="D107" s="110"/>
      <c r="E107" s="110"/>
      <c r="F107" s="111"/>
      <c r="G107" s="111"/>
      <c r="H107" s="111"/>
      <c r="I107" s="110"/>
      <c r="J107" s="110"/>
      <c r="K107" s="110"/>
      <c r="L107" s="110"/>
      <c r="M107" s="160"/>
      <c r="N107" s="110"/>
      <c r="O107" s="110"/>
      <c r="U107" s="110"/>
      <c r="V107" s="110"/>
      <c r="W107" s="110"/>
      <c r="X107" s="110"/>
      <c r="Y107" s="110"/>
      <c r="Z107" s="110"/>
      <c r="AA107" s="110"/>
      <c r="AB107" s="110"/>
    </row>
    <row r="108" spans="1:28" x14ac:dyDescent="0.4">
      <c r="A108" s="110"/>
      <c r="B108" s="110"/>
      <c r="C108" s="110"/>
      <c r="D108" s="110"/>
      <c r="E108" s="110"/>
      <c r="F108" s="111"/>
      <c r="G108" s="111"/>
      <c r="H108" s="111"/>
      <c r="I108" s="110"/>
      <c r="J108" s="110"/>
      <c r="K108" s="110"/>
      <c r="L108" s="110"/>
      <c r="M108" s="160"/>
      <c r="N108" s="110"/>
      <c r="O108" s="110"/>
      <c r="U108" s="110"/>
      <c r="V108" s="110"/>
      <c r="W108" s="110"/>
      <c r="X108" s="110"/>
      <c r="Y108" s="110"/>
      <c r="Z108" s="110"/>
      <c r="AA108" s="110"/>
      <c r="AB108" s="110"/>
    </row>
    <row r="109" spans="1:28" x14ac:dyDescent="0.4">
      <c r="A109" s="110"/>
      <c r="B109" s="110"/>
      <c r="C109" s="110"/>
      <c r="D109" s="110"/>
      <c r="E109" s="110"/>
      <c r="F109" s="111"/>
      <c r="G109" s="111"/>
      <c r="H109" s="111"/>
      <c r="I109" s="110"/>
      <c r="J109" s="110"/>
      <c r="K109" s="110"/>
      <c r="L109" s="110"/>
      <c r="M109" s="160"/>
      <c r="N109" s="110"/>
      <c r="O109" s="110"/>
      <c r="U109" s="110"/>
      <c r="V109" s="110"/>
      <c r="W109" s="110"/>
      <c r="X109" s="110"/>
      <c r="Y109" s="110"/>
      <c r="Z109" s="110"/>
      <c r="AA109" s="110"/>
      <c r="AB109" s="110"/>
    </row>
    <row r="110" spans="1:28" x14ac:dyDescent="0.4">
      <c r="A110" s="110"/>
      <c r="B110" s="110"/>
      <c r="C110" s="110"/>
      <c r="D110" s="110"/>
      <c r="E110" s="110"/>
      <c r="F110" s="111"/>
      <c r="G110" s="111"/>
      <c r="H110" s="111"/>
      <c r="I110" s="110"/>
      <c r="J110" s="110"/>
      <c r="K110" s="110"/>
      <c r="L110" s="110"/>
      <c r="M110" s="160"/>
      <c r="N110" s="110"/>
      <c r="O110" s="110"/>
      <c r="U110" s="110"/>
      <c r="V110" s="110"/>
      <c r="W110" s="110"/>
      <c r="X110" s="110"/>
      <c r="Y110" s="110"/>
      <c r="Z110" s="110"/>
      <c r="AA110" s="110"/>
      <c r="AB110" s="110"/>
    </row>
    <row r="111" spans="1:28" x14ac:dyDescent="0.4">
      <c r="A111" s="110"/>
      <c r="B111" s="110"/>
      <c r="C111" s="110"/>
      <c r="D111" s="110"/>
      <c r="E111" s="110"/>
      <c r="F111" s="111"/>
      <c r="G111" s="111"/>
      <c r="H111" s="111"/>
      <c r="I111" s="110"/>
      <c r="J111" s="110"/>
      <c r="K111" s="110"/>
      <c r="L111" s="110"/>
      <c r="M111" s="160"/>
      <c r="N111" s="110"/>
      <c r="O111" s="110"/>
      <c r="U111" s="110"/>
      <c r="V111" s="110"/>
      <c r="W111" s="110"/>
      <c r="X111" s="110"/>
      <c r="Y111" s="110"/>
      <c r="Z111" s="110"/>
      <c r="AA111" s="110"/>
      <c r="AB111" s="110"/>
    </row>
    <row r="112" spans="1:28" x14ac:dyDescent="0.4">
      <c r="A112" s="110"/>
      <c r="B112" s="110"/>
      <c r="C112" s="110"/>
      <c r="D112" s="110"/>
      <c r="E112" s="110"/>
      <c r="F112" s="111"/>
      <c r="G112" s="111"/>
      <c r="H112" s="111"/>
      <c r="I112" s="110"/>
      <c r="J112" s="110"/>
      <c r="K112" s="110"/>
      <c r="L112" s="110"/>
      <c r="M112" s="160"/>
      <c r="N112" s="110"/>
      <c r="O112" s="110"/>
      <c r="U112" s="110"/>
      <c r="V112" s="110"/>
      <c r="W112" s="110"/>
      <c r="X112" s="110"/>
      <c r="Y112" s="110"/>
      <c r="Z112" s="110"/>
      <c r="AA112" s="110"/>
      <c r="AB112" s="110"/>
    </row>
    <row r="113" spans="1:28" x14ac:dyDescent="0.4">
      <c r="A113" s="110"/>
      <c r="B113" s="110"/>
      <c r="C113" s="110"/>
      <c r="D113" s="110"/>
      <c r="E113" s="110"/>
      <c r="F113" s="111"/>
      <c r="G113" s="111"/>
      <c r="H113" s="111"/>
      <c r="I113" s="110"/>
      <c r="J113" s="110"/>
      <c r="K113" s="110"/>
      <c r="L113" s="110"/>
      <c r="M113" s="160"/>
      <c r="N113" s="110"/>
      <c r="O113" s="110"/>
      <c r="U113" s="110"/>
      <c r="V113" s="110"/>
      <c r="W113" s="110"/>
      <c r="X113" s="110"/>
      <c r="Y113" s="110"/>
      <c r="Z113" s="110"/>
      <c r="AA113" s="110"/>
      <c r="AB113" s="110"/>
    </row>
    <row r="114" spans="1:28" x14ac:dyDescent="0.4">
      <c r="A114" s="110"/>
      <c r="B114" s="110"/>
      <c r="C114" s="110"/>
      <c r="D114" s="110"/>
      <c r="E114" s="110"/>
      <c r="F114" s="111"/>
      <c r="G114" s="111"/>
      <c r="H114" s="111"/>
      <c r="I114" s="110"/>
      <c r="J114" s="110"/>
      <c r="K114" s="110"/>
      <c r="L114" s="110"/>
      <c r="M114" s="160"/>
      <c r="N114" s="110"/>
      <c r="O114" s="110"/>
      <c r="U114" s="110"/>
      <c r="V114" s="110"/>
      <c r="W114" s="110"/>
      <c r="X114" s="110"/>
      <c r="Y114" s="110"/>
      <c r="Z114" s="110"/>
      <c r="AA114" s="110"/>
      <c r="AB114" s="110"/>
    </row>
    <row r="115" spans="1:28" x14ac:dyDescent="0.4">
      <c r="A115" s="110"/>
      <c r="B115" s="110"/>
      <c r="C115" s="110"/>
      <c r="D115" s="110"/>
      <c r="E115" s="110"/>
      <c r="F115" s="111"/>
      <c r="G115" s="111"/>
      <c r="H115" s="111"/>
      <c r="I115" s="110"/>
      <c r="J115" s="110"/>
      <c r="K115" s="110"/>
      <c r="L115" s="110"/>
      <c r="M115" s="160"/>
      <c r="N115" s="110"/>
      <c r="O115" s="110"/>
      <c r="U115" s="110"/>
      <c r="V115" s="110"/>
      <c r="W115" s="110"/>
      <c r="X115" s="110"/>
      <c r="Y115" s="110"/>
      <c r="Z115" s="110"/>
      <c r="AA115" s="110"/>
      <c r="AB115" s="110"/>
    </row>
    <row r="116" spans="1:28" x14ac:dyDescent="0.4">
      <c r="A116" s="110"/>
      <c r="B116" s="110"/>
      <c r="C116" s="110"/>
      <c r="D116" s="110"/>
      <c r="E116" s="110"/>
      <c r="F116" s="111"/>
      <c r="G116" s="111"/>
      <c r="H116" s="111"/>
      <c r="I116" s="110"/>
      <c r="J116" s="110"/>
      <c r="K116" s="110"/>
      <c r="L116" s="110"/>
      <c r="M116" s="160"/>
      <c r="N116" s="110"/>
      <c r="O116" s="110"/>
      <c r="U116" s="110"/>
      <c r="V116" s="110"/>
      <c r="W116" s="110"/>
      <c r="X116" s="110"/>
      <c r="Y116" s="110"/>
      <c r="Z116" s="110"/>
      <c r="AA116" s="110"/>
      <c r="AB116" s="110"/>
    </row>
    <row r="117" spans="1:28" x14ac:dyDescent="0.4">
      <c r="A117" s="110"/>
      <c r="B117" s="110"/>
      <c r="C117" s="110"/>
      <c r="D117" s="110"/>
      <c r="E117" s="110"/>
      <c r="F117" s="111"/>
      <c r="G117" s="111"/>
      <c r="H117" s="111"/>
      <c r="I117" s="110"/>
      <c r="J117" s="110"/>
      <c r="K117" s="110"/>
      <c r="L117" s="110"/>
      <c r="M117" s="160"/>
      <c r="N117" s="110"/>
      <c r="O117" s="110"/>
      <c r="U117" s="110"/>
      <c r="V117" s="110"/>
      <c r="W117" s="110"/>
      <c r="X117" s="110"/>
      <c r="Y117" s="110"/>
      <c r="Z117" s="110"/>
      <c r="AA117" s="110"/>
      <c r="AB117" s="110"/>
    </row>
    <row r="118" spans="1:28" x14ac:dyDescent="0.4">
      <c r="A118" s="110"/>
      <c r="B118" s="110"/>
      <c r="C118" s="110"/>
      <c r="D118" s="110"/>
      <c r="E118" s="110"/>
      <c r="F118" s="111"/>
      <c r="G118" s="111"/>
      <c r="H118" s="111"/>
      <c r="I118" s="110"/>
      <c r="J118" s="110"/>
      <c r="K118" s="110"/>
      <c r="L118" s="110"/>
      <c r="M118" s="160"/>
      <c r="N118" s="110"/>
      <c r="O118" s="110"/>
      <c r="U118" s="110"/>
      <c r="V118" s="110"/>
      <c r="W118" s="110"/>
      <c r="X118" s="110"/>
      <c r="Y118" s="110"/>
      <c r="Z118" s="110"/>
      <c r="AA118" s="110"/>
      <c r="AB118" s="110"/>
    </row>
    <row r="119" spans="1:28" x14ac:dyDescent="0.4">
      <c r="A119" s="110"/>
      <c r="B119" s="110"/>
      <c r="C119" s="110"/>
      <c r="D119" s="110"/>
      <c r="E119" s="110"/>
      <c r="F119" s="111"/>
      <c r="G119" s="111"/>
      <c r="H119" s="111"/>
      <c r="I119" s="110"/>
      <c r="J119" s="110"/>
      <c r="K119" s="110"/>
      <c r="L119" s="110"/>
      <c r="M119" s="160"/>
      <c r="N119" s="110"/>
      <c r="O119" s="110"/>
      <c r="U119" s="110"/>
      <c r="V119" s="110"/>
      <c r="W119" s="110"/>
      <c r="X119" s="110"/>
      <c r="Y119" s="110"/>
      <c r="Z119" s="110"/>
      <c r="AA119" s="110"/>
      <c r="AB119" s="110"/>
    </row>
    <row r="120" spans="1:28" x14ac:dyDescent="0.4">
      <c r="A120" s="110"/>
      <c r="B120" s="110"/>
      <c r="C120" s="110"/>
      <c r="D120" s="110"/>
      <c r="E120" s="110"/>
      <c r="F120" s="111"/>
      <c r="G120" s="111"/>
      <c r="H120" s="111"/>
      <c r="I120" s="110"/>
      <c r="J120" s="110"/>
      <c r="K120" s="110"/>
      <c r="L120" s="110"/>
      <c r="M120" s="160"/>
      <c r="N120" s="110"/>
      <c r="O120" s="110"/>
      <c r="U120" s="110"/>
      <c r="V120" s="110"/>
      <c r="W120" s="110"/>
      <c r="X120" s="110"/>
      <c r="Y120" s="110"/>
      <c r="Z120" s="110"/>
      <c r="AA120" s="110"/>
      <c r="AB120" s="110"/>
    </row>
    <row r="121" spans="1:28" x14ac:dyDescent="0.4">
      <c r="A121" s="110"/>
      <c r="B121" s="110"/>
      <c r="C121" s="110"/>
      <c r="D121" s="110"/>
      <c r="E121" s="110"/>
      <c r="F121" s="111"/>
      <c r="G121" s="111"/>
      <c r="H121" s="111"/>
      <c r="I121" s="110"/>
      <c r="J121" s="110"/>
      <c r="K121" s="110"/>
      <c r="L121" s="110"/>
      <c r="M121" s="160"/>
      <c r="N121" s="110"/>
      <c r="O121" s="110"/>
      <c r="U121" s="110"/>
      <c r="V121" s="110"/>
      <c r="W121" s="110"/>
      <c r="X121" s="110"/>
      <c r="Y121" s="110"/>
      <c r="Z121" s="110"/>
      <c r="AA121" s="110"/>
      <c r="AB121" s="110"/>
    </row>
    <row r="122" spans="1:28" x14ac:dyDescent="0.4">
      <c r="A122" s="110"/>
      <c r="B122" s="110"/>
      <c r="C122" s="110"/>
      <c r="D122" s="110"/>
      <c r="E122" s="110"/>
      <c r="F122" s="111"/>
      <c r="G122" s="111"/>
      <c r="H122" s="111"/>
      <c r="I122" s="110"/>
      <c r="J122" s="110"/>
      <c r="K122" s="110"/>
      <c r="L122" s="110"/>
      <c r="M122" s="160"/>
      <c r="N122" s="110"/>
      <c r="O122" s="110"/>
      <c r="U122" s="110"/>
      <c r="V122" s="110"/>
      <c r="W122" s="110"/>
      <c r="X122" s="110"/>
      <c r="Y122" s="110"/>
      <c r="Z122" s="110"/>
      <c r="AA122" s="110"/>
      <c r="AB122" s="110"/>
    </row>
    <row r="123" spans="1:28" x14ac:dyDescent="0.4">
      <c r="A123" s="110"/>
      <c r="B123" s="110"/>
      <c r="C123" s="110"/>
      <c r="D123" s="110"/>
      <c r="E123" s="110"/>
      <c r="F123" s="111"/>
      <c r="G123" s="111"/>
      <c r="H123" s="111"/>
      <c r="I123" s="110"/>
      <c r="J123" s="110"/>
      <c r="K123" s="110"/>
      <c r="L123" s="110"/>
      <c r="M123" s="160"/>
      <c r="N123" s="110"/>
      <c r="O123" s="110"/>
      <c r="U123" s="110"/>
      <c r="V123" s="110"/>
      <c r="W123" s="110"/>
      <c r="X123" s="110"/>
      <c r="Y123" s="110"/>
      <c r="Z123" s="110"/>
      <c r="AA123" s="110"/>
      <c r="AB123" s="110"/>
    </row>
    <row r="124" spans="1:28" x14ac:dyDescent="0.4">
      <c r="A124" s="110"/>
      <c r="B124" s="110"/>
      <c r="C124" s="110"/>
      <c r="D124" s="110"/>
      <c r="E124" s="110"/>
      <c r="F124" s="111"/>
      <c r="G124" s="111"/>
      <c r="H124" s="111"/>
      <c r="I124" s="110"/>
      <c r="J124" s="110"/>
      <c r="K124" s="110"/>
      <c r="L124" s="110"/>
      <c r="M124" s="160"/>
      <c r="N124" s="110"/>
      <c r="O124" s="110"/>
      <c r="U124" s="110"/>
      <c r="V124" s="110"/>
      <c r="W124" s="110"/>
      <c r="X124" s="110"/>
      <c r="Y124" s="110"/>
      <c r="Z124" s="110"/>
      <c r="AA124" s="110"/>
      <c r="AB124" s="110"/>
    </row>
    <row r="125" spans="1:28" x14ac:dyDescent="0.4">
      <c r="P125" s="2"/>
    </row>
    <row r="126" spans="1:28" x14ac:dyDescent="0.4">
      <c r="P126" s="2"/>
    </row>
    <row r="127" spans="1:28" x14ac:dyDescent="0.4">
      <c r="P127" s="2"/>
    </row>
    <row r="128" spans="1:28" x14ac:dyDescent="0.4">
      <c r="P128" s="2"/>
    </row>
    <row r="129" spans="16:16" x14ac:dyDescent="0.4">
      <c r="P129" s="2"/>
    </row>
    <row r="130" spans="16:16" x14ac:dyDescent="0.4">
      <c r="P130" s="2"/>
    </row>
    <row r="131" spans="16:16" x14ac:dyDescent="0.4">
      <c r="P131" s="2"/>
    </row>
    <row r="132" spans="16:16" x14ac:dyDescent="0.4">
      <c r="P132" s="2"/>
    </row>
    <row r="133" spans="16:16" x14ac:dyDescent="0.4">
      <c r="P133" s="2"/>
    </row>
    <row r="134" spans="16:16" x14ac:dyDescent="0.4">
      <c r="P134" s="2"/>
    </row>
    <row r="135" spans="16:16" x14ac:dyDescent="0.4">
      <c r="P135" s="2"/>
    </row>
    <row r="136" spans="16:16" x14ac:dyDescent="0.4">
      <c r="P136" s="2"/>
    </row>
    <row r="137" spans="16:16" x14ac:dyDescent="0.4">
      <c r="P137" s="2"/>
    </row>
    <row r="138" spans="16:16" x14ac:dyDescent="0.4">
      <c r="P138" s="2"/>
    </row>
    <row r="139" spans="16:16" x14ac:dyDescent="0.4">
      <c r="P139" s="2"/>
    </row>
    <row r="140" spans="16:16" x14ac:dyDescent="0.4">
      <c r="P140" s="2"/>
    </row>
    <row r="141" spans="16:16" x14ac:dyDescent="0.4">
      <c r="P141" s="2"/>
    </row>
    <row r="142" spans="16:16" x14ac:dyDescent="0.4">
      <c r="P142" s="2"/>
    </row>
    <row r="143" spans="16:16" x14ac:dyDescent="0.4">
      <c r="P143" s="2"/>
    </row>
    <row r="144" spans="16:16" x14ac:dyDescent="0.4">
      <c r="P144" s="2"/>
    </row>
    <row r="145" spans="16:16" x14ac:dyDescent="0.4">
      <c r="P145" s="2"/>
    </row>
    <row r="146" spans="16:16" x14ac:dyDescent="0.4">
      <c r="P146" s="2"/>
    </row>
    <row r="147" spans="16:16" x14ac:dyDescent="0.4">
      <c r="P147" s="2"/>
    </row>
    <row r="148" spans="16:16" x14ac:dyDescent="0.4">
      <c r="P148" s="2"/>
    </row>
    <row r="149" spans="16:16" x14ac:dyDescent="0.4">
      <c r="P149" s="2"/>
    </row>
    <row r="150" spans="16:16" x14ac:dyDescent="0.4">
      <c r="P150" s="2"/>
    </row>
    <row r="151" spans="16:16" x14ac:dyDescent="0.4">
      <c r="P151" s="2"/>
    </row>
    <row r="152" spans="16:16" x14ac:dyDescent="0.4">
      <c r="P152" s="2"/>
    </row>
    <row r="153" spans="16:16" x14ac:dyDescent="0.4">
      <c r="P153" s="2"/>
    </row>
    <row r="154" spans="16:16" x14ac:dyDescent="0.4">
      <c r="P154" s="2"/>
    </row>
    <row r="155" spans="16:16" x14ac:dyDescent="0.4">
      <c r="P155" s="2"/>
    </row>
    <row r="156" spans="16:16" x14ac:dyDescent="0.4">
      <c r="P156" s="2"/>
    </row>
    <row r="157" spans="16:16" x14ac:dyDescent="0.4">
      <c r="P157" s="2"/>
    </row>
    <row r="158" spans="16:16" x14ac:dyDescent="0.4">
      <c r="P158" s="2"/>
    </row>
    <row r="159" spans="16:16" x14ac:dyDescent="0.4">
      <c r="P159" s="2"/>
    </row>
    <row r="160" spans="16:16" x14ac:dyDescent="0.4">
      <c r="P160" s="2"/>
    </row>
    <row r="161" spans="16:16" x14ac:dyDescent="0.4">
      <c r="P161" s="2"/>
    </row>
    <row r="162" spans="16:16" x14ac:dyDescent="0.4">
      <c r="P162" s="2"/>
    </row>
    <row r="163" spans="16:16" x14ac:dyDescent="0.4">
      <c r="P163" s="2"/>
    </row>
    <row r="164" spans="16:16" x14ac:dyDescent="0.4">
      <c r="P164" s="2"/>
    </row>
    <row r="165" spans="16:16" x14ac:dyDescent="0.4">
      <c r="P165" s="2"/>
    </row>
    <row r="166" spans="16:16" x14ac:dyDescent="0.4">
      <c r="P166" s="2"/>
    </row>
    <row r="167" spans="16:16" x14ac:dyDescent="0.4">
      <c r="P167" s="2"/>
    </row>
    <row r="168" spans="16:16" x14ac:dyDescent="0.4">
      <c r="P168" s="2"/>
    </row>
    <row r="169" spans="16:16" x14ac:dyDescent="0.4">
      <c r="P169" s="2"/>
    </row>
    <row r="170" spans="16:16" x14ac:dyDescent="0.4">
      <c r="P170" s="2"/>
    </row>
    <row r="171" spans="16:16" x14ac:dyDescent="0.4">
      <c r="P171" s="2"/>
    </row>
    <row r="172" spans="16:16" x14ac:dyDescent="0.4">
      <c r="P172" s="2"/>
    </row>
    <row r="173" spans="16:16" x14ac:dyDescent="0.4">
      <c r="P173" s="2"/>
    </row>
    <row r="174" spans="16:16" x14ac:dyDescent="0.4">
      <c r="P174" s="2"/>
    </row>
    <row r="175" spans="16:16" x14ac:dyDescent="0.4">
      <c r="P175" s="2"/>
    </row>
    <row r="176" spans="16:16" x14ac:dyDescent="0.4">
      <c r="P176" s="2"/>
    </row>
    <row r="177" spans="16:16" x14ac:dyDescent="0.4">
      <c r="P177" s="2"/>
    </row>
    <row r="178" spans="16:16" x14ac:dyDescent="0.4">
      <c r="P178" s="2"/>
    </row>
    <row r="179" spans="16:16" x14ac:dyDescent="0.4">
      <c r="P179" s="2"/>
    </row>
    <row r="180" spans="16:16" x14ac:dyDescent="0.4">
      <c r="P180" s="2"/>
    </row>
    <row r="181" spans="16:16" x14ac:dyDescent="0.4">
      <c r="P181" s="2"/>
    </row>
    <row r="182" spans="16:16" x14ac:dyDescent="0.4">
      <c r="P182" s="2"/>
    </row>
    <row r="183" spans="16:16" x14ac:dyDescent="0.4">
      <c r="P183" s="2"/>
    </row>
    <row r="184" spans="16:16" x14ac:dyDescent="0.4">
      <c r="P184" s="2"/>
    </row>
    <row r="185" spans="16:16" x14ac:dyDescent="0.4">
      <c r="P185" s="2"/>
    </row>
    <row r="186" spans="16:16" x14ac:dyDescent="0.4">
      <c r="P186" s="2"/>
    </row>
    <row r="187" spans="16:16" x14ac:dyDescent="0.4">
      <c r="P187" s="2"/>
    </row>
  </sheetData>
  <sheetProtection algorithmName="SHA-512" hashValue="vCtmGPEaA8KcRUz6FzWjyO+8GMZfroqq3V+/H+a5/vaWJjSLgg1wgf7FHq88ywHuL1GRs0r5XH6tAGdL3XVqPQ==" saltValue="cREyx2HqyTXNaGaFsN6QxQ==" spinCount="100000" sheet="1" selectLockedCells="1"/>
  <protectedRanges>
    <protectedRange sqref="B10:O50" name="Range1"/>
  </protectedRanges>
  <dataConsolidate/>
  <mergeCells count="2">
    <mergeCell ref="B5:K5"/>
    <mergeCell ref="M5:O5"/>
  </mergeCells>
  <phoneticPr fontId="3"/>
  <dataValidations count="10">
    <dataValidation type="list" allowBlank="1" showInputMessage="1" showErrorMessage="1" sqref="J7:J51" xr:uid="{F7036963-BDEA-4C64-A931-B68AEA94B681}">
      <formula1>INDIRECT(I7)</formula1>
    </dataValidation>
    <dataValidation allowBlank="1" showInputMessage="1" showErrorMessage="1" prompt="差支えなければ、商流をご記入ください。" sqref="N51:O51" xr:uid="{F0D28F06-2ED5-446B-B4C1-2AE1F70F391D}"/>
    <dataValidation type="list" allowBlank="1" showInputMessage="1" showErrorMessage="1" sqref="B7:B8" xr:uid="{9718BFA5-AD7D-4F64-BE8E-5947C66D2C15}">
      <formula1>"Lenovo, DELL, Cisco, HP, NEC, その他"</formula1>
    </dataValidation>
    <dataValidation type="list" allowBlank="1" showInputMessage="1" showErrorMessage="1" sqref="I7:I51" xr:uid="{FFDDC07C-596F-41D6-803F-0725C141CCF9}">
      <formula1>Vendors</formula1>
    </dataValidation>
    <dataValidation type="list" allowBlank="1" showInputMessage="1" showErrorMessage="1" sqref="K7:K8 K10:K51 L20:L51" xr:uid="{937A1A9F-5C56-4840-B80C-C51ADC12CECE}">
      <formula1>"リテール版(パッケージ版/ディストリビューター版), OEM版"</formula1>
    </dataValidation>
    <dataValidation type="list" allowBlank="1" showInputMessage="1" showErrorMessage="1" sqref="B10:B50" xr:uid="{9908D195-B377-419F-854C-5699A83C467D}">
      <formula1>"Lenovo, DELL, Cisco, HP, NEC, AWS, Azure, IBM Cloud, その他"</formula1>
    </dataValidation>
    <dataValidation type="list" allowBlank="1" showInputMessage="1" showErrorMessage="1" sqref="B9" xr:uid="{372BBB83-C1B3-421B-9953-05FE978A202F}">
      <formula1>"Lenovo, DELL, Cisco, HP, NEC, AWS, Azure, IBM Cloud,その他"</formula1>
    </dataValidation>
    <dataValidation type="list" allowBlank="1" showInputMessage="1" showErrorMessage="1" sqref="K9" xr:uid="{3983D552-4E97-4178-A2A7-CAB1773F005C}">
      <formula1>"リテール版(パッケージ版/ディストリビューター版), OEM版, IBM L3 Only"</formula1>
    </dataValidation>
    <dataValidation type="list" allowBlank="1" showInputMessage="1" showErrorMessage="1" sqref="O9" xr:uid="{9BB88445-430C-4318-AB74-4E3E412F275F}">
      <formula1>"Yes, No"</formula1>
    </dataValidation>
    <dataValidation type="list" allowBlank="1" showInputMessage="1" showErrorMessage="1" sqref="O10:O50" xr:uid="{CB443350-D7EB-4E2A-9A1D-37842DD78DB5}">
      <formula1>"Yes, No,N/A,選択"</formula1>
    </dataValidation>
  </dataValidations>
  <pageMargins left="0.70000000000000007" right="0.70000000000000007" top="0.75000000000000011" bottom="0.75000000000000011" header="0.30000000000000004" footer="0.30000000000000004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E6D1-DAC9-4F79-8680-A98D4B26A420}">
  <sheetPr>
    <tabColor rgb="FFFFC000"/>
  </sheetPr>
  <dimension ref="A1:Q84"/>
  <sheetViews>
    <sheetView showGridLines="0" zoomScale="70" zoomScaleNormal="70" zoomScaleSheetLayoutView="98" workbookViewId="0">
      <selection activeCell="K9" sqref="K9"/>
    </sheetView>
  </sheetViews>
  <sheetFormatPr defaultColWidth="8.875" defaultRowHeight="18.75" x14ac:dyDescent="0.4"/>
  <cols>
    <col min="1" max="1" width="3.375" style="2" customWidth="1"/>
    <col min="2" max="2" width="13.125" style="2" hidden="1" customWidth="1"/>
    <col min="3" max="3" width="8.625" style="2" hidden="1" customWidth="1"/>
    <col min="4" max="4" width="6.625" style="2" hidden="1" customWidth="1"/>
    <col min="5" max="5" width="7.625" style="2" hidden="1" customWidth="1"/>
    <col min="6" max="6" width="9.625" style="159" hidden="1" customWidth="1"/>
    <col min="7" max="7" width="6.125" style="2" hidden="1" customWidth="1"/>
    <col min="8" max="8" width="5.375" style="2" hidden="1" customWidth="1"/>
    <col min="9" max="9" width="8" style="2" hidden="1" customWidth="1"/>
    <col min="10" max="10" width="5.625" style="2" hidden="1" customWidth="1"/>
    <col min="11" max="11" width="52.375" style="2" customWidth="1"/>
    <col min="12" max="13" width="18.375" style="2" customWidth="1"/>
    <col min="14" max="14" width="27.625" style="2" customWidth="1"/>
    <col min="15" max="15" width="13.375" style="2" customWidth="1"/>
    <col min="16" max="16" width="12.125" style="2" customWidth="1"/>
    <col min="17" max="17" width="9.875" style="2" customWidth="1"/>
    <col min="18" max="16384" width="8.875" style="2"/>
  </cols>
  <sheetData>
    <row r="1" spans="1:17" ht="18.75" customHeight="1" x14ac:dyDescent="0.4">
      <c r="A1" s="110"/>
      <c r="B1" s="110"/>
      <c r="C1" s="110"/>
      <c r="D1" s="110"/>
      <c r="E1" s="110"/>
      <c r="F1" s="111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x14ac:dyDescent="0.4">
      <c r="A2" s="110"/>
      <c r="B2" s="112" t="s">
        <v>331</v>
      </c>
      <c r="C2" s="113"/>
      <c r="D2" s="113"/>
      <c r="E2" s="113"/>
      <c r="F2" s="114"/>
      <c r="G2" s="115"/>
      <c r="H2" s="115"/>
      <c r="I2" s="115"/>
      <c r="J2" s="115"/>
      <c r="K2" s="112" t="s">
        <v>332</v>
      </c>
      <c r="L2" s="113"/>
      <c r="M2" s="113"/>
      <c r="N2" s="115"/>
      <c r="O2" s="115"/>
      <c r="P2" s="115"/>
      <c r="Q2" s="110"/>
    </row>
    <row r="3" spans="1:17" ht="8.25" customHeight="1" x14ac:dyDescent="0.4">
      <c r="A3" s="110"/>
      <c r="B3" s="116"/>
      <c r="C3" s="116"/>
      <c r="D3" s="116"/>
      <c r="E3" s="116"/>
      <c r="F3" s="117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x14ac:dyDescent="0.4">
      <c r="A4" s="110"/>
      <c r="B4" s="271" t="s">
        <v>333</v>
      </c>
      <c r="C4" s="266"/>
      <c r="D4" s="272" t="s">
        <v>334</v>
      </c>
      <c r="E4" s="273"/>
      <c r="F4" s="274"/>
      <c r="G4" s="265" t="s">
        <v>335</v>
      </c>
      <c r="H4" s="266"/>
      <c r="I4" s="275"/>
      <c r="J4" s="118" t="s">
        <v>333</v>
      </c>
      <c r="K4" s="271" t="s">
        <v>333</v>
      </c>
      <c r="L4" s="276"/>
      <c r="M4" s="267"/>
      <c r="N4" s="277" t="s">
        <v>336</v>
      </c>
      <c r="O4" s="267"/>
      <c r="P4" s="278" t="s">
        <v>337</v>
      </c>
      <c r="Q4" s="110"/>
    </row>
    <row r="5" spans="1:17" ht="30" x14ac:dyDescent="0.4">
      <c r="A5" s="110"/>
      <c r="B5" s="120" t="s">
        <v>338</v>
      </c>
      <c r="C5" s="121" t="s">
        <v>339</v>
      </c>
      <c r="D5" s="122" t="s">
        <v>340</v>
      </c>
      <c r="E5" s="122" t="s">
        <v>341</v>
      </c>
      <c r="F5" s="123" t="s">
        <v>342</v>
      </c>
      <c r="G5" s="124" t="s">
        <v>343</v>
      </c>
      <c r="H5" s="124" t="s">
        <v>344</v>
      </c>
      <c r="I5" s="124" t="s">
        <v>345</v>
      </c>
      <c r="J5" s="124" t="s">
        <v>346</v>
      </c>
      <c r="K5" s="124" t="s">
        <v>347</v>
      </c>
      <c r="L5" s="121" t="s">
        <v>348</v>
      </c>
      <c r="M5" s="121" t="s">
        <v>349</v>
      </c>
      <c r="N5" s="121" t="s">
        <v>350</v>
      </c>
      <c r="O5" s="124" t="s">
        <v>351</v>
      </c>
      <c r="P5" s="279"/>
      <c r="Q5" s="110"/>
    </row>
    <row r="6" spans="1:17" s="137" customFormat="1" x14ac:dyDescent="0.4">
      <c r="A6" s="125" t="s">
        <v>352</v>
      </c>
      <c r="B6" s="126" t="s">
        <v>353</v>
      </c>
      <c r="C6" s="126" t="s">
        <v>354</v>
      </c>
      <c r="D6" s="127"/>
      <c r="E6" s="127"/>
      <c r="F6" s="128"/>
      <c r="G6" s="129" t="s">
        <v>355</v>
      </c>
      <c r="H6" s="129">
        <v>3</v>
      </c>
      <c r="I6" s="129" t="s">
        <v>356</v>
      </c>
      <c r="J6" s="130">
        <v>3</v>
      </c>
      <c r="K6" s="131" t="s">
        <v>52</v>
      </c>
      <c r="L6" s="132" t="s">
        <v>357</v>
      </c>
      <c r="M6" s="133" t="s">
        <v>358</v>
      </c>
      <c r="N6" s="134" t="s">
        <v>359</v>
      </c>
      <c r="O6" s="134">
        <v>7</v>
      </c>
      <c r="P6" s="135" t="s">
        <v>360</v>
      </c>
      <c r="Q6" s="136"/>
    </row>
    <row r="7" spans="1:17" x14ac:dyDescent="0.4">
      <c r="A7" s="125" t="s">
        <v>352</v>
      </c>
      <c r="B7" s="120"/>
      <c r="C7" s="120"/>
      <c r="D7" s="138"/>
      <c r="E7" s="138"/>
      <c r="F7" s="139"/>
      <c r="G7" s="124"/>
      <c r="H7" s="124"/>
      <c r="I7" s="124"/>
      <c r="J7" s="140"/>
      <c r="K7" s="131" t="s">
        <v>51</v>
      </c>
      <c r="L7" s="132" t="s">
        <v>361</v>
      </c>
      <c r="M7" s="133" t="s">
        <v>362</v>
      </c>
      <c r="N7" s="134" t="s">
        <v>363</v>
      </c>
      <c r="O7" s="134">
        <v>7</v>
      </c>
      <c r="P7" s="135" t="s">
        <v>360</v>
      </c>
      <c r="Q7" s="141"/>
    </row>
    <row r="8" spans="1:17" x14ac:dyDescent="0.4">
      <c r="A8" s="125" t="s">
        <v>352</v>
      </c>
      <c r="B8" s="120"/>
      <c r="C8" s="120"/>
      <c r="D8" s="138"/>
      <c r="E8" s="138"/>
      <c r="F8" s="139"/>
      <c r="G8" s="124"/>
      <c r="H8" s="124"/>
      <c r="I8" s="124"/>
      <c r="J8" s="140"/>
      <c r="K8" s="142" t="s">
        <v>319</v>
      </c>
      <c r="L8" s="143" t="s">
        <v>364</v>
      </c>
      <c r="M8" s="144" t="s">
        <v>365</v>
      </c>
      <c r="N8" s="134" t="s">
        <v>366</v>
      </c>
      <c r="O8" s="134">
        <v>2016</v>
      </c>
      <c r="P8" s="135" t="s">
        <v>367</v>
      </c>
      <c r="Q8" s="141"/>
    </row>
    <row r="9" spans="1:17" x14ac:dyDescent="0.4">
      <c r="A9" s="110"/>
      <c r="B9" s="120"/>
      <c r="C9" s="120"/>
      <c r="D9" s="138"/>
      <c r="E9" s="138"/>
      <c r="F9" s="139"/>
      <c r="G9" s="124"/>
      <c r="H9" s="124"/>
      <c r="I9" s="124"/>
      <c r="J9" s="140"/>
      <c r="K9" s="145"/>
      <c r="L9" s="146"/>
      <c r="M9" s="147"/>
      <c r="N9" s="148"/>
      <c r="O9" s="148"/>
      <c r="P9" s="149"/>
      <c r="Q9" s="141"/>
    </row>
    <row r="10" spans="1:17" x14ac:dyDescent="0.4">
      <c r="A10" s="110"/>
      <c r="B10" s="120"/>
      <c r="C10" s="120"/>
      <c r="D10" s="138"/>
      <c r="E10" s="138"/>
      <c r="F10" s="139"/>
      <c r="G10" s="124"/>
      <c r="H10" s="124"/>
      <c r="I10" s="124"/>
      <c r="J10" s="140"/>
      <c r="K10" s="145"/>
      <c r="L10" s="146"/>
      <c r="M10" s="147"/>
      <c r="N10" s="148"/>
      <c r="O10" s="148"/>
      <c r="P10" s="149"/>
      <c r="Q10" s="141"/>
    </row>
    <row r="11" spans="1:17" x14ac:dyDescent="0.4">
      <c r="A11" s="110"/>
      <c r="B11" s="120"/>
      <c r="C11" s="120"/>
      <c r="D11" s="138"/>
      <c r="E11" s="138"/>
      <c r="F11" s="139"/>
      <c r="G11" s="124"/>
      <c r="H11" s="124"/>
      <c r="I11" s="124"/>
      <c r="J11" s="140"/>
      <c r="K11" s="145"/>
      <c r="L11" s="146"/>
      <c r="M11" s="147"/>
      <c r="N11" s="148"/>
      <c r="O11" s="148"/>
      <c r="P11" s="149"/>
      <c r="Q11" s="141"/>
    </row>
    <row r="12" spans="1:17" x14ac:dyDescent="0.4">
      <c r="A12" s="110"/>
      <c r="B12" s="140"/>
      <c r="C12" s="140"/>
      <c r="D12" s="138"/>
      <c r="E12" s="138"/>
      <c r="F12" s="139"/>
      <c r="G12" s="124"/>
      <c r="H12" s="124"/>
      <c r="I12" s="124"/>
      <c r="J12" s="119"/>
      <c r="K12" s="145"/>
      <c r="L12" s="146"/>
      <c r="M12" s="147"/>
      <c r="N12" s="148"/>
      <c r="O12" s="148"/>
      <c r="P12" s="149"/>
      <c r="Q12" s="141"/>
    </row>
    <row r="13" spans="1:17" x14ac:dyDescent="0.4">
      <c r="A13" s="110"/>
      <c r="B13" s="120"/>
      <c r="C13" s="120"/>
      <c r="D13" s="138"/>
      <c r="E13" s="138"/>
      <c r="F13" s="139"/>
      <c r="G13" s="124"/>
      <c r="H13" s="124"/>
      <c r="I13" s="124"/>
      <c r="J13" s="140"/>
      <c r="K13" s="145"/>
      <c r="L13" s="146"/>
      <c r="M13" s="147"/>
      <c r="N13" s="148"/>
      <c r="O13" s="148"/>
      <c r="P13" s="149"/>
      <c r="Q13" s="141"/>
    </row>
    <row r="14" spans="1:17" x14ac:dyDescent="0.4">
      <c r="A14" s="110"/>
      <c r="B14" s="120"/>
      <c r="C14" s="120"/>
      <c r="D14" s="138"/>
      <c r="E14" s="138"/>
      <c r="F14" s="139"/>
      <c r="G14" s="124"/>
      <c r="H14" s="124"/>
      <c r="I14" s="124"/>
      <c r="J14" s="140"/>
      <c r="K14" s="145"/>
      <c r="L14" s="146"/>
      <c r="M14" s="147"/>
      <c r="N14" s="148"/>
      <c r="O14" s="148"/>
      <c r="P14" s="149"/>
      <c r="Q14" s="141"/>
    </row>
    <row r="15" spans="1:17" x14ac:dyDescent="0.4">
      <c r="A15" s="110"/>
      <c r="B15" s="120"/>
      <c r="C15" s="120"/>
      <c r="D15" s="138"/>
      <c r="E15" s="138"/>
      <c r="F15" s="139"/>
      <c r="G15" s="124"/>
      <c r="H15" s="124"/>
      <c r="I15" s="124"/>
      <c r="J15" s="140"/>
      <c r="K15" s="145"/>
      <c r="L15" s="146"/>
      <c r="M15" s="147"/>
      <c r="N15" s="148"/>
      <c r="O15" s="148"/>
      <c r="P15" s="149"/>
      <c r="Q15" s="141"/>
    </row>
    <row r="16" spans="1:17" x14ac:dyDescent="0.4">
      <c r="A16" s="110"/>
      <c r="B16" s="120"/>
      <c r="C16" s="120"/>
      <c r="D16" s="138"/>
      <c r="E16" s="138"/>
      <c r="F16" s="139"/>
      <c r="G16" s="124"/>
      <c r="H16" s="124"/>
      <c r="I16" s="124"/>
      <c r="J16" s="140"/>
      <c r="K16" s="145"/>
      <c r="L16" s="146"/>
      <c r="M16" s="147"/>
      <c r="N16" s="148"/>
      <c r="O16" s="148"/>
      <c r="P16" s="149"/>
      <c r="Q16" s="141"/>
    </row>
    <row r="17" spans="1:17" x14ac:dyDescent="0.4">
      <c r="A17" s="110"/>
      <c r="B17" s="120"/>
      <c r="C17" s="120"/>
      <c r="D17" s="138"/>
      <c r="E17" s="138"/>
      <c r="F17" s="139"/>
      <c r="G17" s="124"/>
      <c r="H17" s="124"/>
      <c r="I17" s="124"/>
      <c r="J17" s="140"/>
      <c r="K17" s="145"/>
      <c r="L17" s="146"/>
      <c r="M17" s="147"/>
      <c r="N17" s="148"/>
      <c r="O17" s="148"/>
      <c r="P17" s="149"/>
      <c r="Q17" s="141"/>
    </row>
    <row r="18" spans="1:17" ht="19.5" thickBot="1" x14ac:dyDescent="0.45">
      <c r="A18" s="110"/>
      <c r="B18" s="140"/>
      <c r="C18" s="140"/>
      <c r="D18" s="138"/>
      <c r="E18" s="138"/>
      <c r="F18" s="139"/>
      <c r="G18" s="124"/>
      <c r="H18" s="124"/>
      <c r="I18" s="124"/>
      <c r="J18" s="119"/>
      <c r="K18" s="145"/>
      <c r="L18" s="146"/>
      <c r="M18" s="147"/>
      <c r="N18" s="148"/>
      <c r="O18" s="148"/>
      <c r="P18" s="149"/>
      <c r="Q18" s="141"/>
    </row>
    <row r="19" spans="1:17" ht="20.25" thickTop="1" thickBot="1" x14ac:dyDescent="0.45">
      <c r="A19" s="110"/>
      <c r="B19" s="110"/>
      <c r="C19" s="110"/>
      <c r="D19" s="110"/>
      <c r="E19" s="111"/>
      <c r="F19" s="110"/>
      <c r="G19" s="150" t="s">
        <v>368</v>
      </c>
      <c r="H19" s="151"/>
      <c r="I19" s="152"/>
      <c r="J19" s="153">
        <f>COUNTA(J7:J12)</f>
        <v>0</v>
      </c>
      <c r="K19" s="110"/>
      <c r="L19" s="110"/>
      <c r="M19" s="110"/>
      <c r="N19" s="136"/>
      <c r="O19" s="136"/>
      <c r="P19" s="110"/>
      <c r="Q19" s="116"/>
    </row>
    <row r="20" spans="1:17" ht="27.95" customHeight="1" thickTop="1" x14ac:dyDescent="0.4">
      <c r="B20" s="1" t="s">
        <v>369</v>
      </c>
      <c r="C20" s="1"/>
      <c r="D20" s="1"/>
      <c r="E20" s="154"/>
      <c r="F20" s="155"/>
      <c r="G20" s="1"/>
      <c r="H20" s="1"/>
      <c r="I20" s="1"/>
      <c r="J20" s="110"/>
      <c r="K20" s="268" t="s">
        <v>370</v>
      </c>
      <c r="L20" s="268"/>
      <c r="M20" s="268"/>
      <c r="N20" s="269"/>
      <c r="O20" s="269"/>
      <c r="P20" s="269"/>
      <c r="Q20" s="116"/>
    </row>
    <row r="21" spans="1:17" ht="27.95" customHeight="1" x14ac:dyDescent="0.4">
      <c r="A21" s="110"/>
      <c r="B21" s="110"/>
      <c r="C21" s="110"/>
      <c r="D21" s="110"/>
      <c r="E21" s="111"/>
      <c r="F21" s="110"/>
      <c r="G21" s="110"/>
      <c r="H21" s="110"/>
      <c r="I21" s="110"/>
      <c r="J21" s="110"/>
      <c r="K21" s="268" t="s">
        <v>371</v>
      </c>
      <c r="L21" s="268"/>
      <c r="M21" s="268"/>
      <c r="N21" s="270"/>
      <c r="O21" s="270"/>
      <c r="P21" s="270"/>
      <c r="Q21" s="116"/>
    </row>
    <row r="22" spans="1:17" ht="27.95" customHeight="1" x14ac:dyDescent="0.4">
      <c r="A22" s="110"/>
      <c r="B22" s="110"/>
      <c r="C22" s="110"/>
      <c r="D22" s="110"/>
      <c r="E22" s="111"/>
      <c r="F22" s="110"/>
      <c r="G22" s="110"/>
      <c r="H22" s="110"/>
      <c r="I22" s="110"/>
      <c r="J22" s="110"/>
      <c r="K22" s="110"/>
      <c r="L22" s="110"/>
      <c r="M22" s="110"/>
      <c r="N22" s="136"/>
      <c r="O22" s="136"/>
      <c r="P22" s="110"/>
      <c r="Q22" s="116"/>
    </row>
    <row r="23" spans="1:17" x14ac:dyDescent="0.4">
      <c r="A23" s="110"/>
      <c r="B23" s="110"/>
      <c r="C23" s="110"/>
      <c r="D23" s="110"/>
      <c r="E23" s="111"/>
      <c r="F23" s="110"/>
      <c r="G23" s="110"/>
      <c r="H23" s="110"/>
      <c r="I23" s="110"/>
      <c r="J23" s="110"/>
      <c r="K23" s="110"/>
      <c r="L23" s="110"/>
      <c r="M23" s="110"/>
      <c r="N23" s="136"/>
      <c r="O23" s="136"/>
      <c r="P23" s="110"/>
      <c r="Q23" s="116"/>
    </row>
    <row r="24" spans="1:17" x14ac:dyDescent="0.4">
      <c r="A24" s="110"/>
      <c r="B24" s="110"/>
      <c r="C24" s="110"/>
      <c r="D24" s="110"/>
      <c r="E24" s="111"/>
      <c r="F24" s="110"/>
      <c r="G24" s="110"/>
      <c r="H24" s="110"/>
      <c r="I24" s="110"/>
      <c r="J24" s="110"/>
      <c r="K24" s="110"/>
      <c r="L24" s="110"/>
      <c r="M24" s="110"/>
      <c r="N24" s="136"/>
      <c r="O24" s="136"/>
      <c r="P24" s="110"/>
      <c r="Q24" s="116"/>
    </row>
    <row r="25" spans="1:17" x14ac:dyDescent="0.4">
      <c r="A25" s="110"/>
      <c r="B25" s="110"/>
      <c r="C25" s="110"/>
      <c r="D25" s="110"/>
      <c r="E25" s="111"/>
      <c r="F25" s="110"/>
      <c r="G25" s="110"/>
      <c r="H25" s="110"/>
      <c r="I25" s="110"/>
      <c r="J25" s="110"/>
      <c r="K25" s="110"/>
      <c r="L25" s="110"/>
      <c r="M25" s="110"/>
      <c r="N25" s="136"/>
      <c r="O25" s="136"/>
      <c r="P25" s="110"/>
      <c r="Q25" s="116"/>
    </row>
    <row r="26" spans="1:17" x14ac:dyDescent="0.4">
      <c r="A26" s="110"/>
      <c r="B26" s="110"/>
      <c r="C26" s="110"/>
      <c r="D26" s="110"/>
      <c r="E26" s="111"/>
      <c r="F26" s="110"/>
      <c r="G26" s="110"/>
      <c r="H26" s="110"/>
      <c r="I26" s="110"/>
      <c r="J26" s="110"/>
      <c r="K26" s="110"/>
      <c r="L26" s="110"/>
      <c r="M26" s="110"/>
      <c r="N26" s="136"/>
      <c r="O26" s="136"/>
      <c r="P26" s="110"/>
      <c r="Q26" s="116"/>
    </row>
    <row r="27" spans="1:17" x14ac:dyDescent="0.4">
      <c r="A27" s="110"/>
      <c r="B27" s="110"/>
      <c r="C27" s="110"/>
      <c r="D27" s="110"/>
      <c r="E27" s="111"/>
      <c r="F27" s="110"/>
      <c r="G27" s="110"/>
      <c r="H27" s="110"/>
      <c r="I27" s="110"/>
      <c r="J27" s="110"/>
      <c r="K27" s="110"/>
      <c r="L27" s="110"/>
      <c r="M27" s="110"/>
      <c r="N27" s="136"/>
      <c r="O27" s="136"/>
      <c r="P27" s="110"/>
      <c r="Q27" s="116"/>
    </row>
    <row r="28" spans="1:17" x14ac:dyDescent="0.4">
      <c r="A28" s="110"/>
      <c r="B28" s="110"/>
      <c r="C28" s="110"/>
      <c r="D28" s="110"/>
      <c r="E28" s="111"/>
      <c r="F28" s="110"/>
      <c r="G28" s="110"/>
      <c r="H28" s="110"/>
      <c r="I28" s="110"/>
      <c r="J28" s="110"/>
      <c r="K28" s="110"/>
      <c r="L28" s="110"/>
      <c r="M28" s="110"/>
      <c r="N28" s="136"/>
      <c r="O28" s="136"/>
      <c r="P28" s="110"/>
      <c r="Q28" s="116"/>
    </row>
    <row r="29" spans="1:17" x14ac:dyDescent="0.4">
      <c r="A29" s="110"/>
      <c r="B29" s="110"/>
      <c r="C29" s="110"/>
      <c r="D29" s="110"/>
      <c r="E29" s="111"/>
      <c r="F29" s="110"/>
      <c r="G29" s="110"/>
      <c r="H29" s="110"/>
      <c r="I29" s="110"/>
      <c r="J29" s="110"/>
      <c r="K29" s="110"/>
      <c r="L29" s="110"/>
      <c r="M29" s="110"/>
      <c r="N29" s="136"/>
      <c r="O29" s="136"/>
      <c r="P29" s="110"/>
      <c r="Q29" s="116"/>
    </row>
    <row r="30" spans="1:17" x14ac:dyDescent="0.4">
      <c r="A30" s="110"/>
      <c r="B30" s="110"/>
      <c r="C30" s="110"/>
      <c r="D30" s="110"/>
      <c r="E30" s="111"/>
      <c r="F30" s="110"/>
      <c r="G30" s="110"/>
      <c r="H30" s="110"/>
      <c r="I30" s="110"/>
      <c r="J30" s="110"/>
      <c r="K30" s="110"/>
      <c r="L30" s="110"/>
      <c r="M30" s="110"/>
      <c r="N30" s="136"/>
      <c r="O30" s="136"/>
      <c r="P30" s="110"/>
      <c r="Q30" s="116"/>
    </row>
    <row r="31" spans="1:17" x14ac:dyDescent="0.4">
      <c r="A31" s="110"/>
      <c r="B31" s="110"/>
      <c r="C31" s="110"/>
      <c r="D31" s="110"/>
      <c r="E31" s="111"/>
      <c r="F31" s="110"/>
      <c r="G31" s="110"/>
      <c r="H31" s="110"/>
      <c r="I31" s="110"/>
      <c r="J31" s="110"/>
      <c r="K31" s="110"/>
      <c r="L31" s="110"/>
      <c r="M31" s="110"/>
      <c r="N31" s="136"/>
      <c r="O31" s="136"/>
      <c r="P31" s="110"/>
      <c r="Q31" s="116"/>
    </row>
    <row r="32" spans="1:17" x14ac:dyDescent="0.4">
      <c r="A32" s="110"/>
      <c r="B32" s="110"/>
      <c r="C32" s="110"/>
      <c r="D32" s="110"/>
      <c r="E32" s="111"/>
      <c r="F32" s="110"/>
      <c r="G32" s="110"/>
      <c r="H32" s="110"/>
      <c r="I32" s="110"/>
      <c r="J32" s="110"/>
      <c r="K32" s="110"/>
      <c r="L32" s="110"/>
      <c r="M32" s="110"/>
      <c r="N32" s="136"/>
      <c r="O32" s="136"/>
      <c r="P32" s="110"/>
      <c r="Q32" s="116"/>
    </row>
    <row r="33" spans="1:17" x14ac:dyDescent="0.4">
      <c r="A33" s="110"/>
      <c r="B33" s="110"/>
      <c r="C33" s="110"/>
      <c r="D33" s="110"/>
      <c r="E33" s="111"/>
      <c r="F33" s="110"/>
      <c r="G33" s="110"/>
      <c r="H33" s="110"/>
      <c r="I33" s="110"/>
      <c r="J33" s="110"/>
      <c r="K33" s="110"/>
      <c r="L33" s="110"/>
      <c r="M33" s="110"/>
      <c r="N33" s="136"/>
      <c r="O33" s="136"/>
      <c r="P33" s="110"/>
      <c r="Q33" s="116"/>
    </row>
    <row r="34" spans="1:17" x14ac:dyDescent="0.4">
      <c r="A34" s="110"/>
      <c r="B34" s="110"/>
      <c r="C34" s="156"/>
      <c r="D34" s="156"/>
      <c r="E34" s="156"/>
      <c r="F34" s="157"/>
      <c r="G34" s="116"/>
      <c r="H34" s="116"/>
      <c r="I34" s="158"/>
      <c r="J34" s="116"/>
      <c r="K34" s="116"/>
      <c r="L34" s="116"/>
      <c r="M34" s="116"/>
      <c r="N34" s="116"/>
      <c r="O34" s="116"/>
      <c r="P34" s="116"/>
      <c r="Q34" s="116"/>
    </row>
    <row r="35" spans="1:17" x14ac:dyDescent="0.4">
      <c r="A35" s="110"/>
      <c r="B35" s="110"/>
      <c r="C35" s="156"/>
      <c r="D35" s="156"/>
      <c r="E35" s="156"/>
      <c r="F35" s="157"/>
      <c r="G35" s="116"/>
      <c r="H35" s="116"/>
      <c r="I35" s="158"/>
      <c r="J35" s="116"/>
      <c r="K35" s="116"/>
      <c r="L35" s="116"/>
      <c r="M35" s="116"/>
      <c r="N35" s="116"/>
      <c r="O35" s="116"/>
      <c r="P35" s="116"/>
      <c r="Q35" s="116"/>
    </row>
    <row r="36" spans="1:17" x14ac:dyDescent="0.4">
      <c r="A36" s="110"/>
      <c r="B36" s="110"/>
      <c r="C36" s="156"/>
      <c r="D36" s="156"/>
      <c r="E36" s="156"/>
      <c r="F36" s="157"/>
      <c r="G36" s="116"/>
      <c r="H36" s="116"/>
      <c r="I36" s="158"/>
      <c r="J36" s="116"/>
      <c r="K36" s="116"/>
      <c r="L36" s="116"/>
      <c r="M36" s="116"/>
      <c r="N36" s="116"/>
      <c r="O36" s="116"/>
      <c r="P36" s="116"/>
      <c r="Q36" s="116"/>
    </row>
    <row r="37" spans="1:17" x14ac:dyDescent="0.4">
      <c r="A37" s="110"/>
      <c r="B37" s="110"/>
      <c r="C37" s="156"/>
      <c r="D37" s="156"/>
      <c r="E37" s="156"/>
      <c r="F37" s="157"/>
      <c r="G37" s="116"/>
      <c r="H37" s="116"/>
      <c r="I37" s="158"/>
      <c r="J37" s="116"/>
      <c r="K37" s="116"/>
      <c r="L37" s="116"/>
      <c r="M37" s="116"/>
      <c r="N37" s="116"/>
      <c r="O37" s="116"/>
      <c r="P37" s="116"/>
      <c r="Q37" s="116"/>
    </row>
    <row r="38" spans="1:17" x14ac:dyDescent="0.4">
      <c r="A38" s="110"/>
      <c r="B38" s="110"/>
      <c r="C38" s="156"/>
      <c r="D38" s="156"/>
      <c r="E38" s="156"/>
      <c r="F38" s="157"/>
      <c r="G38" s="116"/>
      <c r="H38" s="116"/>
      <c r="I38" s="158"/>
      <c r="J38" s="116"/>
      <c r="K38" s="116"/>
      <c r="L38" s="116"/>
      <c r="M38" s="116"/>
      <c r="N38" s="116"/>
      <c r="O38" s="116"/>
      <c r="P38" s="116"/>
      <c r="Q38" s="116"/>
    </row>
    <row r="39" spans="1:17" x14ac:dyDescent="0.4">
      <c r="A39" s="110"/>
      <c r="B39" s="110"/>
      <c r="C39" s="156"/>
      <c r="D39" s="156"/>
      <c r="E39" s="156"/>
      <c r="F39" s="157"/>
      <c r="G39" s="116"/>
      <c r="H39" s="116"/>
      <c r="I39" s="158"/>
      <c r="J39" s="116"/>
      <c r="K39" s="116"/>
      <c r="L39" s="116"/>
      <c r="M39" s="116"/>
      <c r="N39" s="116"/>
      <c r="O39" s="116"/>
      <c r="P39" s="116"/>
      <c r="Q39" s="116"/>
    </row>
    <row r="40" spans="1:17" x14ac:dyDescent="0.4">
      <c r="A40" s="110"/>
      <c r="B40" s="110"/>
      <c r="C40" s="156"/>
      <c r="D40" s="156"/>
      <c r="E40" s="156"/>
      <c r="F40" s="157"/>
      <c r="G40" s="116"/>
      <c r="H40" s="116"/>
      <c r="I40" s="158"/>
      <c r="J40" s="116"/>
      <c r="K40" s="116"/>
      <c r="L40" s="116"/>
      <c r="M40" s="116"/>
      <c r="N40" s="116"/>
      <c r="O40" s="116"/>
      <c r="P40" s="116"/>
      <c r="Q40" s="116"/>
    </row>
    <row r="41" spans="1:17" x14ac:dyDescent="0.4">
      <c r="A41" s="110"/>
      <c r="B41" s="110"/>
      <c r="C41" s="156"/>
      <c r="D41" s="156"/>
      <c r="E41" s="156"/>
      <c r="F41" s="157"/>
      <c r="G41" s="116"/>
      <c r="H41" s="116"/>
      <c r="I41" s="158"/>
      <c r="J41" s="116"/>
      <c r="K41" s="116"/>
      <c r="L41" s="116"/>
      <c r="M41" s="116"/>
      <c r="N41" s="116"/>
      <c r="O41" s="116"/>
      <c r="P41" s="116"/>
      <c r="Q41" s="116"/>
    </row>
    <row r="42" spans="1:17" x14ac:dyDescent="0.4">
      <c r="A42" s="110"/>
      <c r="B42" s="110"/>
      <c r="C42" s="156"/>
      <c r="D42" s="156"/>
      <c r="E42" s="156"/>
      <c r="F42" s="157"/>
      <c r="G42" s="116"/>
      <c r="H42" s="116"/>
      <c r="I42" s="158"/>
      <c r="J42" s="116"/>
      <c r="K42" s="116"/>
      <c r="L42" s="116"/>
      <c r="M42" s="116"/>
      <c r="N42" s="116"/>
      <c r="O42" s="116"/>
      <c r="P42" s="116"/>
      <c r="Q42" s="116"/>
    </row>
    <row r="43" spans="1:17" x14ac:dyDescent="0.4">
      <c r="A43" s="110"/>
      <c r="B43" s="110"/>
      <c r="C43" s="156"/>
      <c r="D43" s="156"/>
      <c r="E43" s="156"/>
      <c r="F43" s="157"/>
      <c r="G43" s="116"/>
      <c r="H43" s="116"/>
      <c r="I43" s="158"/>
      <c r="J43" s="116"/>
      <c r="K43" s="116"/>
      <c r="L43" s="116"/>
      <c r="M43" s="116"/>
      <c r="N43" s="116"/>
      <c r="O43" s="116"/>
      <c r="P43" s="116"/>
      <c r="Q43" s="116"/>
    </row>
    <row r="44" spans="1:17" x14ac:dyDescent="0.4">
      <c r="A44" s="110"/>
      <c r="B44" s="110"/>
      <c r="C44" s="156"/>
      <c r="D44" s="156"/>
      <c r="E44" s="156"/>
      <c r="F44" s="157"/>
      <c r="G44" s="116"/>
      <c r="H44" s="116"/>
      <c r="I44" s="158"/>
      <c r="J44" s="116"/>
      <c r="K44" s="116"/>
      <c r="L44" s="116"/>
      <c r="M44" s="116"/>
      <c r="N44" s="116"/>
      <c r="O44" s="116"/>
      <c r="P44" s="116"/>
      <c r="Q44" s="116"/>
    </row>
    <row r="45" spans="1:17" x14ac:dyDescent="0.4">
      <c r="A45" s="110"/>
      <c r="B45" s="110"/>
      <c r="C45" s="156"/>
      <c r="D45" s="156"/>
      <c r="E45" s="156"/>
      <c r="F45" s="157"/>
      <c r="G45" s="116"/>
      <c r="H45" s="116"/>
      <c r="I45" s="158"/>
      <c r="J45" s="116"/>
      <c r="K45" s="116"/>
      <c r="L45" s="116"/>
      <c r="M45" s="116"/>
      <c r="N45" s="116"/>
      <c r="O45" s="116"/>
      <c r="P45" s="116"/>
      <c r="Q45" s="116"/>
    </row>
    <row r="46" spans="1:17" x14ac:dyDescent="0.4">
      <c r="A46" s="110"/>
      <c r="B46" s="110"/>
      <c r="C46" s="156"/>
      <c r="D46" s="156"/>
      <c r="E46" s="156"/>
      <c r="F46" s="157"/>
      <c r="G46" s="116"/>
      <c r="H46" s="116"/>
      <c r="I46" s="158"/>
      <c r="J46" s="116"/>
      <c r="K46" s="116"/>
      <c r="L46" s="116"/>
      <c r="M46" s="116"/>
      <c r="N46" s="116"/>
      <c r="O46" s="116"/>
      <c r="P46" s="116"/>
      <c r="Q46" s="116"/>
    </row>
    <row r="47" spans="1:17" x14ac:dyDescent="0.4">
      <c r="A47" s="110"/>
      <c r="B47" s="110"/>
      <c r="C47" s="156"/>
      <c r="D47" s="156"/>
      <c r="E47" s="156"/>
      <c r="F47" s="157"/>
      <c r="G47" s="116"/>
      <c r="H47" s="116"/>
      <c r="I47" s="158"/>
      <c r="J47" s="116"/>
      <c r="K47" s="116"/>
      <c r="L47" s="116"/>
      <c r="M47" s="116"/>
      <c r="N47" s="116"/>
      <c r="O47" s="116"/>
      <c r="P47" s="116"/>
      <c r="Q47" s="110"/>
    </row>
    <row r="48" spans="1:17" x14ac:dyDescent="0.4">
      <c r="A48" s="110"/>
      <c r="B48" s="110"/>
      <c r="C48" s="156"/>
      <c r="D48" s="156"/>
      <c r="E48" s="156"/>
      <c r="F48" s="157"/>
      <c r="G48" s="116"/>
      <c r="H48" s="116"/>
      <c r="I48" s="158"/>
      <c r="J48" s="116"/>
      <c r="K48" s="116"/>
      <c r="L48" s="116"/>
      <c r="M48" s="116"/>
      <c r="N48" s="116"/>
      <c r="O48" s="116"/>
      <c r="P48" s="116"/>
      <c r="Q48" s="110"/>
    </row>
    <row r="49" spans="1:17" x14ac:dyDescent="0.4">
      <c r="A49" s="110"/>
      <c r="B49" s="110"/>
      <c r="C49" s="156"/>
      <c r="D49" s="156"/>
      <c r="E49" s="156"/>
      <c r="F49" s="157"/>
      <c r="G49" s="116"/>
      <c r="H49" s="116"/>
      <c r="I49" s="158"/>
      <c r="J49" s="116"/>
      <c r="K49" s="116"/>
      <c r="L49" s="116"/>
      <c r="M49" s="116"/>
      <c r="N49" s="116"/>
      <c r="O49" s="116"/>
      <c r="P49" s="116"/>
      <c r="Q49" s="110"/>
    </row>
    <row r="50" spans="1:17" x14ac:dyDescent="0.4">
      <c r="A50" s="110"/>
      <c r="B50" s="110"/>
      <c r="C50" s="156"/>
      <c r="D50" s="156"/>
      <c r="E50" s="156"/>
      <c r="F50" s="157"/>
      <c r="G50" s="116"/>
      <c r="H50" s="116"/>
      <c r="I50" s="158"/>
      <c r="J50" s="116"/>
      <c r="K50" s="116"/>
      <c r="L50" s="116"/>
      <c r="M50" s="116"/>
      <c r="N50" s="116"/>
      <c r="O50" s="116"/>
      <c r="P50" s="116"/>
      <c r="Q50" s="110"/>
    </row>
    <row r="51" spans="1:17" x14ac:dyDescent="0.4">
      <c r="A51" s="110"/>
      <c r="B51" s="110"/>
      <c r="C51" s="156"/>
      <c r="D51" s="156"/>
      <c r="E51" s="156"/>
      <c r="F51" s="157"/>
      <c r="G51" s="116"/>
      <c r="H51" s="116"/>
      <c r="I51" s="158"/>
      <c r="J51" s="116"/>
      <c r="K51" s="116"/>
      <c r="L51" s="116"/>
      <c r="M51" s="116"/>
      <c r="N51" s="116"/>
      <c r="O51" s="116"/>
      <c r="P51" s="116"/>
      <c r="Q51" s="110"/>
    </row>
    <row r="52" spans="1:17" x14ac:dyDescent="0.4">
      <c r="A52" s="110"/>
      <c r="B52" s="110"/>
      <c r="C52" s="156"/>
      <c r="D52" s="156"/>
      <c r="E52" s="156"/>
      <c r="F52" s="157"/>
      <c r="G52" s="116"/>
      <c r="H52" s="116"/>
      <c r="I52" s="158"/>
      <c r="J52" s="116"/>
      <c r="K52" s="116"/>
      <c r="L52" s="116"/>
      <c r="M52" s="116"/>
      <c r="N52" s="116"/>
      <c r="O52" s="116"/>
      <c r="P52" s="116"/>
      <c r="Q52" s="110"/>
    </row>
    <row r="53" spans="1:17" x14ac:dyDescent="0.4">
      <c r="A53" s="110"/>
      <c r="B53" s="110"/>
      <c r="C53" s="156"/>
      <c r="D53" s="156"/>
      <c r="E53" s="156"/>
      <c r="F53" s="157"/>
      <c r="G53" s="116"/>
      <c r="H53" s="116"/>
      <c r="I53" s="158"/>
      <c r="J53" s="116"/>
      <c r="K53" s="116"/>
      <c r="L53" s="116"/>
      <c r="M53" s="116"/>
      <c r="N53" s="116"/>
      <c r="O53" s="116"/>
      <c r="P53" s="116"/>
      <c r="Q53" s="110"/>
    </row>
    <row r="54" spans="1:17" x14ac:dyDescent="0.4">
      <c r="A54" s="110"/>
      <c r="B54" s="110"/>
      <c r="C54" s="156"/>
      <c r="D54" s="156"/>
      <c r="E54" s="156"/>
      <c r="F54" s="157"/>
      <c r="G54" s="116"/>
      <c r="H54" s="116"/>
      <c r="I54" s="158"/>
      <c r="J54" s="116"/>
      <c r="K54" s="116"/>
      <c r="L54" s="116"/>
      <c r="M54" s="116"/>
      <c r="N54" s="116"/>
      <c r="O54" s="116"/>
      <c r="P54" s="116"/>
    </row>
    <row r="55" spans="1:17" x14ac:dyDescent="0.4">
      <c r="A55" s="110"/>
      <c r="B55" s="110"/>
      <c r="C55" s="156"/>
      <c r="D55" s="156"/>
      <c r="E55" s="156"/>
      <c r="F55" s="157"/>
      <c r="G55" s="116"/>
      <c r="H55" s="116"/>
      <c r="I55" s="158"/>
      <c r="J55" s="116"/>
      <c r="K55" s="116"/>
      <c r="L55" s="116"/>
      <c r="M55" s="116"/>
      <c r="N55" s="116"/>
      <c r="O55" s="116"/>
      <c r="P55" s="116"/>
    </row>
    <row r="56" spans="1:17" x14ac:dyDescent="0.4">
      <c r="A56" s="110"/>
      <c r="B56" s="110"/>
      <c r="C56" s="156"/>
      <c r="D56" s="156"/>
      <c r="E56" s="156"/>
      <c r="F56" s="157"/>
      <c r="G56" s="116"/>
      <c r="H56" s="116"/>
      <c r="I56" s="158"/>
      <c r="J56" s="116"/>
      <c r="K56" s="116"/>
      <c r="L56" s="116"/>
      <c r="M56" s="116"/>
      <c r="N56" s="116"/>
      <c r="O56" s="116"/>
      <c r="P56" s="116"/>
    </row>
    <row r="57" spans="1:17" x14ac:dyDescent="0.4">
      <c r="A57" s="110"/>
      <c r="B57" s="110"/>
      <c r="C57" s="156"/>
      <c r="D57" s="156"/>
      <c r="E57" s="156"/>
      <c r="F57" s="157"/>
      <c r="G57" s="116"/>
      <c r="H57" s="116"/>
      <c r="I57" s="158"/>
      <c r="J57" s="116"/>
      <c r="K57" s="116"/>
      <c r="L57" s="116"/>
      <c r="M57" s="116"/>
      <c r="N57" s="116"/>
      <c r="O57" s="116"/>
      <c r="P57" s="116"/>
    </row>
    <row r="58" spans="1:17" x14ac:dyDescent="0.4">
      <c r="A58" s="110"/>
      <c r="B58" s="110"/>
      <c r="C58" s="156"/>
      <c r="D58" s="156"/>
      <c r="E58" s="156"/>
      <c r="F58" s="157"/>
      <c r="G58" s="116"/>
      <c r="H58" s="116"/>
      <c r="I58" s="158"/>
      <c r="J58" s="116"/>
      <c r="K58" s="116"/>
      <c r="L58" s="116"/>
      <c r="M58" s="116"/>
      <c r="N58" s="116"/>
      <c r="O58" s="116"/>
      <c r="P58" s="116"/>
    </row>
    <row r="59" spans="1:17" x14ac:dyDescent="0.4">
      <c r="A59" s="110"/>
      <c r="B59" s="110"/>
      <c r="C59" s="156"/>
      <c r="D59" s="156"/>
      <c r="E59" s="156"/>
      <c r="F59" s="157"/>
      <c r="G59" s="116"/>
      <c r="H59" s="116"/>
      <c r="I59" s="158"/>
      <c r="J59" s="116"/>
      <c r="K59" s="116"/>
      <c r="L59" s="116"/>
      <c r="M59" s="116"/>
      <c r="N59" s="116"/>
      <c r="O59" s="116"/>
      <c r="P59" s="116"/>
    </row>
    <row r="60" spans="1:17" x14ac:dyDescent="0.4">
      <c r="A60" s="110"/>
      <c r="B60" s="110"/>
      <c r="C60" s="156"/>
      <c r="D60" s="156"/>
      <c r="E60" s="156"/>
      <c r="F60" s="157"/>
      <c r="G60" s="116"/>
      <c r="H60" s="116"/>
      <c r="I60" s="158"/>
      <c r="J60" s="116"/>
      <c r="K60" s="116"/>
      <c r="L60" s="116"/>
      <c r="M60" s="116"/>
      <c r="N60" s="116"/>
      <c r="O60" s="116"/>
      <c r="P60" s="116"/>
    </row>
    <row r="61" spans="1:17" x14ac:dyDescent="0.4">
      <c r="A61" s="110"/>
      <c r="B61" s="110"/>
      <c r="C61" s="156"/>
      <c r="D61" s="156"/>
      <c r="E61" s="156"/>
      <c r="F61" s="157"/>
      <c r="G61" s="116"/>
      <c r="H61" s="116"/>
      <c r="I61" s="158"/>
      <c r="J61" s="116"/>
      <c r="K61" s="116"/>
      <c r="L61" s="116"/>
      <c r="M61" s="116"/>
      <c r="N61" s="116"/>
      <c r="O61" s="116"/>
      <c r="P61" s="116"/>
    </row>
    <row r="62" spans="1:17" x14ac:dyDescent="0.4">
      <c r="A62" s="110"/>
      <c r="B62" s="110"/>
      <c r="C62" s="156"/>
      <c r="D62" s="156"/>
      <c r="E62" s="156"/>
      <c r="F62" s="157"/>
      <c r="G62" s="116"/>
      <c r="H62" s="116"/>
      <c r="I62" s="158"/>
      <c r="J62" s="116"/>
      <c r="K62" s="116"/>
      <c r="L62" s="116"/>
      <c r="M62" s="116"/>
      <c r="N62" s="116"/>
      <c r="O62" s="116"/>
      <c r="P62" s="116"/>
    </row>
    <row r="63" spans="1:17" x14ac:dyDescent="0.4">
      <c r="A63" s="110"/>
      <c r="B63" s="110"/>
      <c r="C63" s="156"/>
      <c r="D63" s="156"/>
      <c r="E63" s="156"/>
      <c r="F63" s="157"/>
      <c r="G63" s="116"/>
      <c r="H63" s="116"/>
      <c r="I63" s="158"/>
      <c r="J63" s="116"/>
      <c r="K63" s="116"/>
      <c r="L63" s="116"/>
      <c r="M63" s="116"/>
      <c r="N63" s="116"/>
      <c r="O63" s="116"/>
      <c r="P63" s="116"/>
    </row>
    <row r="64" spans="1:17" x14ac:dyDescent="0.4">
      <c r="A64" s="110"/>
      <c r="B64" s="110"/>
      <c r="C64" s="156"/>
      <c r="D64" s="156"/>
      <c r="E64" s="156"/>
      <c r="F64" s="157"/>
      <c r="G64" s="116"/>
      <c r="H64" s="116"/>
      <c r="I64" s="158"/>
      <c r="J64" s="116"/>
      <c r="K64" s="116"/>
      <c r="L64" s="116"/>
      <c r="M64" s="116"/>
      <c r="N64" s="116"/>
      <c r="O64" s="116"/>
      <c r="P64" s="116"/>
    </row>
    <row r="65" spans="1:16" x14ac:dyDescent="0.4">
      <c r="A65" s="110"/>
      <c r="B65" s="110"/>
      <c r="C65" s="156"/>
      <c r="D65" s="156"/>
      <c r="E65" s="156"/>
      <c r="F65" s="157"/>
      <c r="G65" s="116"/>
      <c r="H65" s="116"/>
      <c r="I65" s="158"/>
      <c r="J65" s="116"/>
      <c r="K65" s="116"/>
      <c r="L65" s="116"/>
      <c r="M65" s="116"/>
      <c r="N65" s="116"/>
      <c r="O65" s="116"/>
      <c r="P65" s="116"/>
    </row>
    <row r="66" spans="1:16" x14ac:dyDescent="0.4">
      <c r="A66" s="110"/>
      <c r="B66" s="110"/>
      <c r="C66" s="156"/>
      <c r="D66" s="156"/>
      <c r="E66" s="156"/>
      <c r="F66" s="157"/>
      <c r="G66" s="116"/>
      <c r="H66" s="116"/>
      <c r="I66" s="158"/>
      <c r="J66" s="116"/>
      <c r="K66" s="116"/>
      <c r="L66" s="116"/>
      <c r="M66" s="116"/>
      <c r="N66" s="116"/>
      <c r="O66" s="116"/>
      <c r="P66" s="116"/>
    </row>
    <row r="67" spans="1:16" x14ac:dyDescent="0.4">
      <c r="A67" s="110"/>
      <c r="B67" s="110"/>
      <c r="C67" s="156"/>
      <c r="D67" s="156"/>
      <c r="E67" s="156"/>
      <c r="F67" s="157"/>
      <c r="G67" s="116"/>
      <c r="H67" s="116"/>
      <c r="I67" s="158"/>
      <c r="J67" s="116"/>
      <c r="K67" s="116"/>
      <c r="L67" s="116"/>
      <c r="M67" s="116"/>
      <c r="N67" s="116"/>
      <c r="O67" s="116"/>
      <c r="P67" s="116"/>
    </row>
    <row r="68" spans="1:16" x14ac:dyDescent="0.4">
      <c r="A68" s="110"/>
      <c r="B68" s="110"/>
      <c r="C68" s="156"/>
      <c r="D68" s="156"/>
      <c r="E68" s="156"/>
      <c r="F68" s="157"/>
      <c r="G68" s="116"/>
      <c r="H68" s="116"/>
      <c r="I68" s="158"/>
      <c r="J68" s="116"/>
      <c r="K68" s="116"/>
      <c r="L68" s="116"/>
      <c r="M68" s="116"/>
      <c r="N68" s="116"/>
      <c r="O68" s="116"/>
      <c r="P68" s="116"/>
    </row>
    <row r="69" spans="1:16" x14ac:dyDescent="0.4">
      <c r="A69" s="110"/>
      <c r="B69" s="110"/>
      <c r="C69" s="156"/>
      <c r="D69" s="156"/>
      <c r="E69" s="156"/>
      <c r="F69" s="157"/>
      <c r="G69" s="116"/>
      <c r="H69" s="116"/>
      <c r="I69" s="158"/>
      <c r="J69" s="116"/>
      <c r="K69" s="116"/>
      <c r="L69" s="116"/>
      <c r="M69" s="116"/>
      <c r="N69" s="116"/>
      <c r="O69" s="116"/>
      <c r="P69" s="116"/>
    </row>
    <row r="70" spans="1:16" x14ac:dyDescent="0.4">
      <c r="A70" s="110"/>
      <c r="B70" s="110"/>
      <c r="C70" s="156"/>
      <c r="D70" s="156"/>
      <c r="E70" s="156"/>
      <c r="F70" s="157"/>
      <c r="G70" s="116"/>
      <c r="H70" s="116"/>
      <c r="I70" s="158"/>
      <c r="J70" s="116"/>
      <c r="K70" s="116"/>
      <c r="L70" s="116"/>
      <c r="M70" s="116"/>
      <c r="N70" s="116"/>
      <c r="O70" s="116"/>
      <c r="P70" s="116"/>
    </row>
    <row r="71" spans="1:16" x14ac:dyDescent="0.4">
      <c r="A71" s="110"/>
      <c r="B71" s="110"/>
      <c r="C71" s="156"/>
      <c r="D71" s="156"/>
      <c r="E71" s="156"/>
      <c r="F71" s="157"/>
      <c r="G71" s="116"/>
      <c r="H71" s="116"/>
      <c r="I71" s="158"/>
      <c r="J71" s="116"/>
      <c r="K71" s="116"/>
      <c r="L71" s="116"/>
      <c r="M71" s="116"/>
      <c r="N71" s="116"/>
      <c r="O71" s="116"/>
      <c r="P71" s="116"/>
    </row>
    <row r="72" spans="1:16" x14ac:dyDescent="0.4">
      <c r="A72" s="110"/>
      <c r="B72" s="110"/>
      <c r="C72" s="156"/>
      <c r="D72" s="156"/>
      <c r="E72" s="156"/>
      <c r="F72" s="157"/>
      <c r="G72" s="116"/>
      <c r="H72" s="116"/>
      <c r="I72" s="158"/>
      <c r="J72" s="116"/>
      <c r="K72" s="116"/>
      <c r="L72" s="116"/>
      <c r="M72" s="116"/>
      <c r="N72" s="116"/>
      <c r="O72" s="116"/>
      <c r="P72" s="116"/>
    </row>
    <row r="73" spans="1:16" x14ac:dyDescent="0.4">
      <c r="A73" s="110"/>
      <c r="B73" s="110"/>
      <c r="C73" s="156"/>
      <c r="D73" s="156"/>
      <c r="E73" s="156"/>
      <c r="F73" s="157"/>
      <c r="G73" s="116"/>
      <c r="H73" s="116"/>
      <c r="I73" s="158"/>
      <c r="J73" s="116"/>
      <c r="K73" s="116"/>
      <c r="L73" s="116"/>
      <c r="M73" s="116"/>
      <c r="N73" s="116"/>
      <c r="O73" s="116"/>
      <c r="P73" s="116"/>
    </row>
    <row r="74" spans="1:16" x14ac:dyDescent="0.4">
      <c r="A74" s="110"/>
      <c r="B74" s="110"/>
      <c r="C74" s="156"/>
      <c r="D74" s="156"/>
      <c r="E74" s="156"/>
      <c r="F74" s="157"/>
      <c r="G74" s="116"/>
      <c r="H74" s="116"/>
      <c r="I74" s="158"/>
      <c r="J74" s="116"/>
      <c r="K74" s="116"/>
      <c r="L74" s="116"/>
      <c r="M74" s="116"/>
      <c r="N74" s="116"/>
      <c r="O74" s="116"/>
      <c r="P74" s="116"/>
    </row>
    <row r="75" spans="1:16" x14ac:dyDescent="0.4">
      <c r="A75" s="110"/>
      <c r="B75" s="110"/>
      <c r="C75" s="156"/>
      <c r="D75" s="156"/>
      <c r="E75" s="156"/>
      <c r="F75" s="157"/>
      <c r="G75" s="116"/>
      <c r="H75" s="116"/>
      <c r="I75" s="158"/>
      <c r="J75" s="116"/>
      <c r="K75" s="116"/>
      <c r="L75" s="116"/>
      <c r="M75" s="116"/>
      <c r="N75" s="116"/>
      <c r="O75" s="116"/>
      <c r="P75" s="116"/>
    </row>
    <row r="76" spans="1:16" x14ac:dyDescent="0.4">
      <c r="A76" s="110"/>
      <c r="B76" s="110"/>
      <c r="C76" s="156"/>
      <c r="D76" s="156"/>
      <c r="E76" s="156"/>
      <c r="F76" s="157"/>
      <c r="G76" s="116"/>
      <c r="H76" s="116"/>
      <c r="I76" s="158"/>
      <c r="J76" s="116"/>
      <c r="K76" s="116"/>
      <c r="L76" s="116"/>
      <c r="M76" s="116"/>
      <c r="N76" s="116"/>
      <c r="O76" s="116"/>
      <c r="P76" s="116"/>
    </row>
    <row r="77" spans="1:16" x14ac:dyDescent="0.4">
      <c r="A77" s="110"/>
      <c r="B77" s="110"/>
      <c r="C77" s="156"/>
      <c r="D77" s="156"/>
      <c r="E77" s="156"/>
      <c r="F77" s="157"/>
      <c r="G77" s="116"/>
      <c r="H77" s="116"/>
      <c r="I77" s="158"/>
      <c r="J77" s="116"/>
      <c r="K77" s="116"/>
      <c r="L77" s="116"/>
      <c r="M77" s="116"/>
      <c r="N77" s="116"/>
      <c r="O77" s="116"/>
      <c r="P77" s="116"/>
    </row>
    <row r="78" spans="1:16" x14ac:dyDescent="0.4">
      <c r="A78" s="110"/>
      <c r="B78" s="110"/>
      <c r="C78" s="156"/>
      <c r="D78" s="156"/>
      <c r="E78" s="156"/>
      <c r="F78" s="157"/>
      <c r="G78" s="116"/>
      <c r="H78" s="116"/>
      <c r="I78" s="158"/>
      <c r="J78" s="116"/>
      <c r="K78" s="116"/>
      <c r="L78" s="116"/>
      <c r="M78" s="116"/>
      <c r="N78" s="116"/>
      <c r="O78" s="116"/>
      <c r="P78" s="116"/>
    </row>
    <row r="79" spans="1:16" x14ac:dyDescent="0.4">
      <c r="A79" s="110"/>
      <c r="B79" s="110"/>
      <c r="C79" s="156"/>
      <c r="D79" s="156"/>
      <c r="E79" s="156"/>
      <c r="F79" s="157"/>
      <c r="G79" s="116"/>
      <c r="H79" s="116"/>
      <c r="I79" s="158"/>
      <c r="J79" s="116"/>
      <c r="K79" s="116"/>
      <c r="L79" s="116"/>
      <c r="M79" s="116"/>
      <c r="N79" s="116"/>
      <c r="O79" s="116"/>
      <c r="P79" s="116"/>
    </row>
    <row r="80" spans="1:16" x14ac:dyDescent="0.4">
      <c r="A80" s="110"/>
      <c r="B80" s="110"/>
      <c r="C80" s="156"/>
      <c r="D80" s="156"/>
      <c r="E80" s="156"/>
      <c r="F80" s="157"/>
      <c r="G80" s="116"/>
      <c r="H80" s="116"/>
      <c r="I80" s="158"/>
      <c r="J80" s="116"/>
      <c r="K80" s="116"/>
      <c r="L80" s="116"/>
      <c r="M80" s="116"/>
      <c r="N80" s="116"/>
      <c r="O80" s="116"/>
      <c r="P80" s="116"/>
    </row>
    <row r="81" spans="1:16" x14ac:dyDescent="0.4">
      <c r="A81" s="110"/>
      <c r="B81" s="110"/>
      <c r="C81" s="156"/>
      <c r="D81" s="156"/>
      <c r="E81" s="156"/>
      <c r="F81" s="157"/>
      <c r="G81" s="116"/>
      <c r="H81" s="116"/>
      <c r="I81" s="158"/>
      <c r="J81" s="116"/>
      <c r="K81" s="116"/>
      <c r="L81" s="116"/>
      <c r="M81" s="116"/>
      <c r="N81" s="116"/>
      <c r="O81" s="116"/>
      <c r="P81" s="116"/>
    </row>
    <row r="82" spans="1:16" x14ac:dyDescent="0.4">
      <c r="A82" s="110"/>
      <c r="B82" s="110"/>
      <c r="C82" s="156"/>
      <c r="D82" s="156"/>
      <c r="E82" s="156"/>
      <c r="F82" s="157"/>
      <c r="G82" s="116"/>
      <c r="H82" s="116"/>
      <c r="I82" s="158"/>
      <c r="J82" s="116"/>
      <c r="K82" s="116"/>
      <c r="L82" s="116"/>
      <c r="M82" s="116"/>
      <c r="N82" s="116"/>
      <c r="O82" s="116"/>
      <c r="P82" s="116"/>
    </row>
    <row r="83" spans="1:16" x14ac:dyDescent="0.4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6"/>
      <c r="O83" s="116"/>
      <c r="P83" s="110"/>
    </row>
    <row r="84" spans="1:16" x14ac:dyDescent="0.4">
      <c r="B84" s="110"/>
    </row>
  </sheetData>
  <sheetProtection algorithmName="SHA-512" hashValue="bYJuHMeONspvlLc+gAr98DGNdrW8P+aLar0+O1lRi98mmguo0yW9JJzjN8VNbl1uTXMxbxaV4BZai5RCMLxzhg==" saltValue="SBOeTtTuDZ+g9XR4TO4wsg==" spinCount="100000" sheet="1" selectLockedCells="1"/>
  <dataConsolidate/>
  <mergeCells count="8">
    <mergeCell ref="K20:P20"/>
    <mergeCell ref="K21:P21"/>
    <mergeCell ref="B4:C4"/>
    <mergeCell ref="D4:F4"/>
    <mergeCell ref="G4:I4"/>
    <mergeCell ref="K4:M4"/>
    <mergeCell ref="N4:O4"/>
    <mergeCell ref="P4:P5"/>
  </mergeCells>
  <phoneticPr fontId="3"/>
  <dataValidations count="12">
    <dataValidation type="list" allowBlank="1" showInputMessage="1" showErrorMessage="1" sqref="I34:I82 I6:I18" xr:uid="{3F8EE310-5D06-4D7D-B65C-02D160981C6A}">
      <formula1>$Q$6:$Q$9</formula1>
    </dataValidation>
    <dataValidation allowBlank="1" showInputMessage="1" showErrorMessage="1" prompt="HWモデルをご記入ください。不明な場合はIAまたはOtherをご記入ください。" sqref="C34:F82" xr:uid="{D9CE83D1-AB7B-4043-84A1-A4DD2065E4FF}"/>
    <dataValidation type="list" allowBlank="1" showInputMessage="1" showErrorMessage="1" prompt="ご使用のOSを選択してください。一覧にない場合はその他を選択いただき備考欄にご記入ください。" sqref="K34:M82" xr:uid="{67BB50DF-5621-4B7E-A7CF-2F403C7B9DB8}">
      <formula1>"CentOS,RHEL,SLES,その他"</formula1>
    </dataValidation>
    <dataValidation allowBlank="1" showInputMessage="1" showErrorMessage="1" prompt="同一構成のサーバーが複数台ある場合は、その台数をご記入ください。" sqref="J34:J82" xr:uid="{C06DD330-E320-419B-84CA-B40625D5BEE0}"/>
    <dataValidation allowBlank="1" showInputMessage="1" showErrorMessage="1" prompt="差支えなければ、商流をご記入ください。" sqref="P34:P82" xr:uid="{29A9BBDB-F76D-4778-A45F-93F7A4A559A8}"/>
    <dataValidation allowBlank="1" showInputMessage="1" showErrorMessage="1" prompt="必要な管理項目（サーバー名など）がございましたら自由にご記入ください。" sqref="N19:O19 N22:O83" xr:uid="{2AB1BE38-0453-4441-ADFF-9916F8B18BDF}"/>
    <dataValidation allowBlank="1" showInputMessage="1" showErrorMessage="1" prompt="仮想化 有 の場合は、同一サーバー上のゲスト数をご記入ください。" sqref="H34:H82" xr:uid="{69B11C5F-CA8B-4A34-90A4-41D4E19F48EE}"/>
    <dataValidation type="list" allowBlank="1" showInputMessage="1" showErrorMessage="1" prompt="仮想化環境でご使用中の場合は 有 を選択してください。" sqref="G34:G82" xr:uid="{640D335B-84AF-404D-8EE3-80CC2FFA55E2}">
      <formula1>"無,有"</formula1>
    </dataValidation>
    <dataValidation type="list" allowBlank="1" showInputMessage="1" showErrorMessage="1" sqref="G6:G18" xr:uid="{E686C107-9EFE-4EC2-B2B5-C662539FCC6D}">
      <formula1>"無, 有"</formula1>
    </dataValidation>
    <dataValidation type="list" allowBlank="1" showInputMessage="1" showErrorMessage="1" sqref="B6:B18" xr:uid="{E6E7E6E3-0C7F-4B74-98B1-4A4F146EA650}">
      <formula1>"Lenovo, DELL, Cisco, HP, NEC, その他"</formula1>
    </dataValidation>
    <dataValidation type="list" allowBlank="1" showInputMessage="1" showErrorMessage="1" sqref="C6:C18" xr:uid="{39BCBEAA-7EE4-42AC-85A9-B583D466659A}">
      <formula1>"IA, Power, Nutanix, その他"</formula1>
    </dataValidation>
    <dataValidation type="list" allowBlank="1" showInputMessage="1" showErrorMessage="1" sqref="P6:P18" xr:uid="{FE386CF1-1663-4F53-8BAE-CBC15C4A9B27}">
      <formula1>"標準対応,個別見積, 追加分,"</formula1>
    </dataValidation>
  </dataValidations>
  <pageMargins left="0.70000000000000007" right="0.70000000000000007" top="0.75000000000000011" bottom="0.75000000000000011" header="0.30000000000000004" footer="0.30000000000000004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5249-2A48-4E41-8258-0E840CC7FCE8}">
  <sheetPr>
    <tabColor rgb="FF66CCFF"/>
  </sheetPr>
  <dimension ref="B1:AD74"/>
  <sheetViews>
    <sheetView showGridLines="0" showRowColHeaders="0" topLeftCell="S1" zoomScale="90" zoomScaleNormal="90" workbookViewId="0">
      <selection activeCell="T1" sqref="T1"/>
    </sheetView>
  </sheetViews>
  <sheetFormatPr defaultColWidth="10.875" defaultRowHeight="18.75" x14ac:dyDescent="0.4"/>
  <cols>
    <col min="1" max="1" width="3.125" style="54" customWidth="1"/>
    <col min="2" max="2" width="4.375" style="54" customWidth="1"/>
    <col min="3" max="3" width="27.625" style="54" customWidth="1"/>
    <col min="4" max="4" width="3.125" style="54" customWidth="1"/>
    <col min="5" max="5" width="4.375" style="54" customWidth="1"/>
    <col min="6" max="6" width="27.625" style="54" customWidth="1"/>
    <col min="7" max="7" width="3.125" style="54" customWidth="1"/>
    <col min="8" max="8" width="4.375" style="54" customWidth="1"/>
    <col min="9" max="9" width="27.625" style="54" customWidth="1"/>
    <col min="10" max="10" width="3.125" style="54" customWidth="1"/>
    <col min="11" max="11" width="4.375" style="54" customWidth="1"/>
    <col min="12" max="12" width="27.625" style="54" customWidth="1"/>
    <col min="13" max="13" width="3.125" style="54" customWidth="1"/>
    <col min="14" max="14" width="4.375" style="54" customWidth="1"/>
    <col min="15" max="15" width="27.625" style="54" customWidth="1"/>
    <col min="16" max="16" width="3.125" style="54" customWidth="1"/>
    <col min="17" max="17" width="4.375" style="54" customWidth="1"/>
    <col min="18" max="18" width="27.625" style="54" customWidth="1"/>
    <col min="19" max="19" width="3.125" style="54" customWidth="1"/>
    <col min="20" max="20" width="4.375" style="54" customWidth="1"/>
    <col min="21" max="21" width="27.375" style="54" customWidth="1"/>
    <col min="22" max="22" width="3.125" style="54" customWidth="1"/>
    <col min="23" max="23" width="4.375" style="54" customWidth="1"/>
    <col min="24" max="24" width="27.625" style="54" customWidth="1"/>
    <col min="25" max="25" width="3.125" style="54" customWidth="1"/>
    <col min="26" max="26" width="4.375" style="54" customWidth="1"/>
    <col min="27" max="27" width="27.625" style="54" customWidth="1"/>
    <col min="28" max="28" width="3.125" style="54" customWidth="1"/>
    <col min="29" max="29" width="4.375" style="54" customWidth="1"/>
    <col min="30" max="30" width="27.625" style="54" customWidth="1"/>
    <col min="31" max="31" width="7.375" style="54" customWidth="1"/>
    <col min="32" max="32" width="6.875" style="54" customWidth="1"/>
    <col min="33" max="16384" width="10.875" style="54"/>
  </cols>
  <sheetData>
    <row r="1" spans="2:30" ht="19.5" thickBot="1" x14ac:dyDescent="0.45"/>
    <row r="2" spans="2:30" ht="19.5" thickTop="1" x14ac:dyDescent="0.4">
      <c r="B2" s="55" t="s">
        <v>25</v>
      </c>
      <c r="C2" s="56"/>
      <c r="D2" s="57"/>
    </row>
    <row r="3" spans="2:30" ht="19.5" thickBot="1" x14ac:dyDescent="0.45">
      <c r="B3" s="58" t="s">
        <v>26</v>
      </c>
      <c r="C3" s="59"/>
      <c r="D3" s="60"/>
    </row>
    <row r="4" spans="2:30" ht="20.25" thickTop="1" thickBot="1" x14ac:dyDescent="0.45">
      <c r="AD4" s="61" t="s">
        <v>27</v>
      </c>
    </row>
    <row r="5" spans="2:30" ht="19.5" thickBot="1" x14ac:dyDescent="0.45">
      <c r="C5" s="62" t="s">
        <v>28</v>
      </c>
      <c r="F5" s="63" t="s">
        <v>29</v>
      </c>
      <c r="L5" s="64" t="s">
        <v>30</v>
      </c>
      <c r="O5" s="65" t="s">
        <v>31</v>
      </c>
      <c r="R5" s="66" t="s">
        <v>32</v>
      </c>
      <c r="U5" s="67" t="s">
        <v>33</v>
      </c>
      <c r="X5" s="68" t="s">
        <v>34</v>
      </c>
      <c r="AA5" s="69" t="s">
        <v>35</v>
      </c>
      <c r="AD5" s="70" t="s">
        <v>36</v>
      </c>
    </row>
    <row r="6" spans="2:30" ht="19.5" thickBot="1" x14ac:dyDescent="0.45">
      <c r="C6" s="71" t="s">
        <v>37</v>
      </c>
      <c r="F6" s="71" t="s">
        <v>38</v>
      </c>
      <c r="L6" s="71" t="s">
        <v>39</v>
      </c>
      <c r="O6" s="71" t="s">
        <v>40</v>
      </c>
      <c r="R6" s="71" t="s">
        <v>41</v>
      </c>
      <c r="U6" s="71" t="s">
        <v>42</v>
      </c>
      <c r="X6" s="71" t="s">
        <v>43</v>
      </c>
      <c r="AA6" s="71" t="s">
        <v>44</v>
      </c>
      <c r="AD6" s="71" t="s">
        <v>45</v>
      </c>
    </row>
    <row r="8" spans="2:30" x14ac:dyDescent="0.4">
      <c r="B8" s="54">
        <v>1</v>
      </c>
      <c r="C8" s="72" t="s">
        <v>46</v>
      </c>
      <c r="E8" s="54">
        <f>B32+1</f>
        <v>22</v>
      </c>
      <c r="F8" s="73" t="s">
        <v>47</v>
      </c>
      <c r="H8" s="54">
        <f>E34+1</f>
        <v>49</v>
      </c>
      <c r="I8" s="74" t="s">
        <v>48</v>
      </c>
      <c r="K8" s="54">
        <f>H34+1</f>
        <v>76</v>
      </c>
      <c r="L8" s="75" t="s">
        <v>49</v>
      </c>
      <c r="N8" s="54">
        <f>K39+1</f>
        <v>102</v>
      </c>
      <c r="O8" s="76" t="s">
        <v>50</v>
      </c>
      <c r="Q8" s="54">
        <f>N39+1</f>
        <v>134</v>
      </c>
      <c r="R8" s="77" t="s">
        <v>51</v>
      </c>
      <c r="T8" s="54">
        <f>Q34+1</f>
        <v>161</v>
      </c>
      <c r="U8" s="78" t="s">
        <v>52</v>
      </c>
      <c r="W8" s="54">
        <f>T39+1</f>
        <v>189</v>
      </c>
      <c r="X8" s="79" t="s">
        <v>53</v>
      </c>
      <c r="Z8" s="54">
        <f>W37+1</f>
        <v>219</v>
      </c>
      <c r="AA8" s="80" t="s">
        <v>54</v>
      </c>
      <c r="AC8" s="54">
        <f>Z35+1</f>
        <v>243</v>
      </c>
      <c r="AD8" s="81" t="s">
        <v>55</v>
      </c>
    </row>
    <row r="9" spans="2:30" ht="19.5" x14ac:dyDescent="0.4">
      <c r="B9" s="54">
        <f>B8+1</f>
        <v>2</v>
      </c>
      <c r="C9" s="82" t="s">
        <v>56</v>
      </c>
      <c r="E9" s="54">
        <f>E8+1</f>
        <v>23</v>
      </c>
      <c r="F9" s="73" t="s">
        <v>57</v>
      </c>
      <c r="G9" s="83"/>
      <c r="H9" s="54">
        <f>H8+1</f>
        <v>50</v>
      </c>
      <c r="I9" s="74" t="s">
        <v>58</v>
      </c>
      <c r="K9" s="54">
        <f>K8+1</f>
        <v>77</v>
      </c>
      <c r="L9" s="75" t="s">
        <v>59</v>
      </c>
      <c r="N9" s="54">
        <f>N8+1</f>
        <v>103</v>
      </c>
      <c r="O9" s="76" t="s">
        <v>60</v>
      </c>
      <c r="Q9" s="54">
        <f>Q8+1</f>
        <v>135</v>
      </c>
      <c r="R9" s="77" t="s">
        <v>61</v>
      </c>
      <c r="T9" s="54">
        <f>T8+1</f>
        <v>162</v>
      </c>
      <c r="U9" s="84" t="s">
        <v>62</v>
      </c>
      <c r="W9" s="54">
        <f>W8+1</f>
        <v>190</v>
      </c>
      <c r="X9" s="79" t="s">
        <v>63</v>
      </c>
      <c r="Z9" s="54">
        <f>Z8+1</f>
        <v>220</v>
      </c>
      <c r="AA9" s="85" t="s">
        <v>64</v>
      </c>
      <c r="AC9" s="54">
        <f>AC8+1</f>
        <v>244</v>
      </c>
      <c r="AD9" s="81" t="s">
        <v>65</v>
      </c>
    </row>
    <row r="10" spans="2:30" x14ac:dyDescent="0.4">
      <c r="B10" s="54">
        <f t="shared" ref="B10:B22" si="0">B9+1</f>
        <v>3</v>
      </c>
      <c r="C10" s="82" t="s">
        <v>66</v>
      </c>
      <c r="E10" s="54">
        <f t="shared" ref="E10:E34" si="1">E9+1</f>
        <v>24</v>
      </c>
      <c r="F10" s="73" t="s">
        <v>67</v>
      </c>
      <c r="H10" s="54">
        <f t="shared" ref="H10:H34" si="2">H9+1</f>
        <v>51</v>
      </c>
      <c r="I10" s="74" t="s">
        <v>68</v>
      </c>
      <c r="K10" s="54">
        <f t="shared" ref="K10:K30" si="3">K9+1</f>
        <v>78</v>
      </c>
      <c r="L10" s="75" t="s">
        <v>69</v>
      </c>
      <c r="N10" s="54">
        <f t="shared" ref="N10:N39" si="4">N9+1</f>
        <v>104</v>
      </c>
      <c r="O10" s="76" t="s">
        <v>70</v>
      </c>
      <c r="Q10" s="54">
        <f t="shared" ref="Q10:Q34" si="5">Q9+1</f>
        <v>136</v>
      </c>
      <c r="R10" s="77" t="s">
        <v>71</v>
      </c>
      <c r="T10" s="54">
        <f t="shared" ref="T10:T15" si="6">T9+1</f>
        <v>163</v>
      </c>
      <c r="U10" s="86" t="s">
        <v>72</v>
      </c>
      <c r="W10" s="54">
        <f t="shared" ref="W10:W37" si="7">W9+1</f>
        <v>191</v>
      </c>
      <c r="X10" s="79" t="s">
        <v>73</v>
      </c>
      <c r="Z10" s="54">
        <f>Z9+1</f>
        <v>221</v>
      </c>
      <c r="AA10" s="85" t="s">
        <v>74</v>
      </c>
      <c r="AC10" s="54">
        <f t="shared" ref="AC10:AC40" si="8">AC9+1</f>
        <v>245</v>
      </c>
      <c r="AD10" s="81" t="s">
        <v>75</v>
      </c>
    </row>
    <row r="11" spans="2:30" x14ac:dyDescent="0.4">
      <c r="B11" s="54">
        <f t="shared" si="0"/>
        <v>4</v>
      </c>
      <c r="C11" s="82" t="s">
        <v>76</v>
      </c>
      <c r="E11" s="54">
        <f t="shared" si="1"/>
        <v>25</v>
      </c>
      <c r="F11" s="73" t="s">
        <v>77</v>
      </c>
      <c r="H11" s="54">
        <f t="shared" si="2"/>
        <v>52</v>
      </c>
      <c r="I11" s="74" t="s">
        <v>78</v>
      </c>
      <c r="K11" s="54">
        <f t="shared" si="3"/>
        <v>79</v>
      </c>
      <c r="L11" s="75" t="s">
        <v>79</v>
      </c>
      <c r="N11" s="54">
        <f t="shared" si="4"/>
        <v>105</v>
      </c>
      <c r="O11" s="76" t="s">
        <v>80</v>
      </c>
      <c r="Q11" s="54">
        <f t="shared" si="5"/>
        <v>137</v>
      </c>
      <c r="R11" s="77" t="s">
        <v>81</v>
      </c>
      <c r="T11" s="54">
        <f>T10+1</f>
        <v>164</v>
      </c>
      <c r="U11" s="84" t="s">
        <v>82</v>
      </c>
      <c r="W11" s="54">
        <f t="shared" si="7"/>
        <v>192</v>
      </c>
      <c r="X11" s="79" t="s">
        <v>83</v>
      </c>
      <c r="Z11" s="54">
        <f t="shared" ref="Z11:Z28" si="9">Z10+1</f>
        <v>222</v>
      </c>
      <c r="AA11" s="85" t="s">
        <v>84</v>
      </c>
      <c r="AC11" s="54">
        <f t="shared" si="8"/>
        <v>246</v>
      </c>
      <c r="AD11" s="81" t="s">
        <v>85</v>
      </c>
    </row>
    <row r="12" spans="2:30" x14ac:dyDescent="0.4">
      <c r="B12" s="54">
        <f t="shared" si="0"/>
        <v>5</v>
      </c>
      <c r="C12" s="82" t="s">
        <v>86</v>
      </c>
      <c r="E12" s="54">
        <f t="shared" si="1"/>
        <v>26</v>
      </c>
      <c r="F12" s="73" t="s">
        <v>87</v>
      </c>
      <c r="H12" s="54">
        <f t="shared" si="2"/>
        <v>53</v>
      </c>
      <c r="I12" s="74" t="s">
        <v>88</v>
      </c>
      <c r="K12" s="54">
        <f t="shared" si="3"/>
        <v>80</v>
      </c>
      <c r="L12" s="75" t="s">
        <v>89</v>
      </c>
      <c r="N12" s="54">
        <f t="shared" si="4"/>
        <v>106</v>
      </c>
      <c r="O12" s="76" t="s">
        <v>90</v>
      </c>
      <c r="Q12" s="54">
        <f t="shared" si="5"/>
        <v>138</v>
      </c>
      <c r="R12" s="77" t="s">
        <v>91</v>
      </c>
      <c r="T12" s="54">
        <f t="shared" si="6"/>
        <v>165</v>
      </c>
      <c r="U12" s="84" t="s">
        <v>92</v>
      </c>
      <c r="W12" s="54">
        <f t="shared" si="7"/>
        <v>193</v>
      </c>
      <c r="X12" s="79" t="s">
        <v>93</v>
      </c>
      <c r="Z12" s="54">
        <f t="shared" si="9"/>
        <v>223</v>
      </c>
      <c r="AA12" s="80" t="s">
        <v>94</v>
      </c>
      <c r="AC12" s="54">
        <f t="shared" si="8"/>
        <v>247</v>
      </c>
      <c r="AD12" s="81" t="s">
        <v>95</v>
      </c>
    </row>
    <row r="13" spans="2:30" x14ac:dyDescent="0.4">
      <c r="B13" s="54">
        <f t="shared" si="0"/>
        <v>6</v>
      </c>
      <c r="C13" s="72" t="s">
        <v>96</v>
      </c>
      <c r="E13" s="54">
        <f t="shared" si="1"/>
        <v>27</v>
      </c>
      <c r="F13" s="73" t="s">
        <v>97</v>
      </c>
      <c r="H13" s="54">
        <f t="shared" si="2"/>
        <v>54</v>
      </c>
      <c r="I13" s="74" t="s">
        <v>98</v>
      </c>
      <c r="K13" s="54">
        <f t="shared" si="3"/>
        <v>81</v>
      </c>
      <c r="L13" s="75" t="s">
        <v>99</v>
      </c>
      <c r="N13" s="54">
        <f t="shared" si="4"/>
        <v>107</v>
      </c>
      <c r="O13" s="76" t="s">
        <v>100</v>
      </c>
      <c r="Q13" s="54">
        <f t="shared" si="5"/>
        <v>139</v>
      </c>
      <c r="R13" s="87" t="s">
        <v>101</v>
      </c>
      <c r="T13" s="54">
        <f t="shared" si="6"/>
        <v>166</v>
      </c>
      <c r="U13" s="86" t="s">
        <v>102</v>
      </c>
      <c r="W13" s="54">
        <f t="shared" si="7"/>
        <v>194</v>
      </c>
      <c r="X13" s="79" t="s">
        <v>103</v>
      </c>
      <c r="Z13" s="54">
        <f t="shared" si="9"/>
        <v>224</v>
      </c>
      <c r="AA13" s="80" t="s">
        <v>104</v>
      </c>
      <c r="AC13" s="54">
        <f t="shared" si="8"/>
        <v>248</v>
      </c>
      <c r="AD13" s="81" t="s">
        <v>105</v>
      </c>
    </row>
    <row r="14" spans="2:30" x14ac:dyDescent="0.4">
      <c r="B14" s="54">
        <f t="shared" si="0"/>
        <v>7</v>
      </c>
      <c r="C14" s="82" t="s">
        <v>106</v>
      </c>
      <c r="E14" s="54">
        <f t="shared" si="1"/>
        <v>28</v>
      </c>
      <c r="F14" s="73" t="s">
        <v>107</v>
      </c>
      <c r="H14" s="54">
        <f t="shared" si="2"/>
        <v>55</v>
      </c>
      <c r="I14" s="88" t="s">
        <v>108</v>
      </c>
      <c r="K14" s="54">
        <f t="shared" si="3"/>
        <v>82</v>
      </c>
      <c r="L14" s="75" t="s">
        <v>109</v>
      </c>
      <c r="N14" s="54">
        <f t="shared" si="4"/>
        <v>108</v>
      </c>
      <c r="O14" s="76" t="s">
        <v>110</v>
      </c>
      <c r="Q14" s="54">
        <f t="shared" si="5"/>
        <v>140</v>
      </c>
      <c r="R14" s="87" t="s">
        <v>111</v>
      </c>
      <c r="T14" s="54">
        <f t="shared" si="6"/>
        <v>167</v>
      </c>
      <c r="U14" s="86" t="s">
        <v>112</v>
      </c>
      <c r="W14" s="54">
        <f t="shared" si="7"/>
        <v>195</v>
      </c>
      <c r="X14" s="79" t="s">
        <v>113</v>
      </c>
      <c r="Z14" s="54">
        <f t="shared" si="9"/>
        <v>225</v>
      </c>
      <c r="AA14" s="80" t="s">
        <v>114</v>
      </c>
      <c r="AC14" s="54">
        <f t="shared" si="8"/>
        <v>249</v>
      </c>
      <c r="AD14" s="81" t="s">
        <v>115</v>
      </c>
    </row>
    <row r="15" spans="2:30" x14ac:dyDescent="0.4">
      <c r="B15" s="54">
        <f t="shared" si="0"/>
        <v>8</v>
      </c>
      <c r="C15" s="82" t="s">
        <v>116</v>
      </c>
      <c r="E15" s="54">
        <f t="shared" si="1"/>
        <v>29</v>
      </c>
      <c r="F15" s="73" t="s">
        <v>117</v>
      </c>
      <c r="H15" s="54">
        <f t="shared" si="2"/>
        <v>56</v>
      </c>
      <c r="I15" s="74" t="s">
        <v>118</v>
      </c>
      <c r="K15" s="54">
        <f t="shared" si="3"/>
        <v>83</v>
      </c>
      <c r="L15" s="75" t="s">
        <v>119</v>
      </c>
      <c r="N15" s="54">
        <f t="shared" si="4"/>
        <v>109</v>
      </c>
      <c r="O15" s="76" t="s">
        <v>120</v>
      </c>
      <c r="Q15" s="54">
        <f t="shared" si="5"/>
        <v>141</v>
      </c>
      <c r="R15" s="87" t="s">
        <v>121</v>
      </c>
      <c r="T15" s="54">
        <f t="shared" si="6"/>
        <v>168</v>
      </c>
      <c r="U15" s="86" t="s">
        <v>122</v>
      </c>
      <c r="W15" s="54">
        <f t="shared" si="7"/>
        <v>196</v>
      </c>
      <c r="X15" s="79" t="s">
        <v>123</v>
      </c>
      <c r="Z15" s="54">
        <f t="shared" si="9"/>
        <v>226</v>
      </c>
      <c r="AA15" s="80" t="s">
        <v>124</v>
      </c>
      <c r="AC15" s="54">
        <f t="shared" si="8"/>
        <v>250</v>
      </c>
      <c r="AD15" s="89" t="s">
        <v>125</v>
      </c>
    </row>
    <row r="16" spans="2:30" ht="19.5" thickBot="1" x14ac:dyDescent="0.45">
      <c r="B16" s="54">
        <f t="shared" si="0"/>
        <v>9</v>
      </c>
      <c r="C16" s="82" t="s">
        <v>126</v>
      </c>
      <c r="E16" s="54">
        <f t="shared" si="1"/>
        <v>30</v>
      </c>
      <c r="F16" s="73" t="s">
        <v>127</v>
      </c>
      <c r="H16" s="54">
        <f t="shared" si="2"/>
        <v>57</v>
      </c>
      <c r="I16" s="88" t="s">
        <v>128</v>
      </c>
      <c r="K16" s="54">
        <f t="shared" si="3"/>
        <v>84</v>
      </c>
      <c r="L16" s="75" t="s">
        <v>129</v>
      </c>
      <c r="N16" s="54">
        <f t="shared" si="4"/>
        <v>110</v>
      </c>
      <c r="O16" s="76" t="s">
        <v>130</v>
      </c>
      <c r="Q16" s="54">
        <f t="shared" si="5"/>
        <v>142</v>
      </c>
      <c r="R16" s="87" t="s">
        <v>131</v>
      </c>
      <c r="W16" s="54">
        <f t="shared" si="7"/>
        <v>197</v>
      </c>
      <c r="X16" s="79" t="s">
        <v>132</v>
      </c>
      <c r="Z16" s="54">
        <f t="shared" si="9"/>
        <v>227</v>
      </c>
      <c r="AA16" s="80" t="s">
        <v>133</v>
      </c>
      <c r="AC16" s="54">
        <f t="shared" si="8"/>
        <v>251</v>
      </c>
      <c r="AD16" s="89" t="s">
        <v>134</v>
      </c>
    </row>
    <row r="17" spans="2:30" ht="19.5" thickBot="1" x14ac:dyDescent="0.45">
      <c r="B17" s="54">
        <f t="shared" si="0"/>
        <v>10</v>
      </c>
      <c r="C17" s="72" t="s">
        <v>135</v>
      </c>
      <c r="E17" s="54">
        <f t="shared" si="1"/>
        <v>31</v>
      </c>
      <c r="F17" s="73" t="s">
        <v>136</v>
      </c>
      <c r="H17" s="54">
        <f t="shared" si="2"/>
        <v>58</v>
      </c>
      <c r="I17" s="88" t="s">
        <v>137</v>
      </c>
      <c r="K17" s="54">
        <f t="shared" si="3"/>
        <v>85</v>
      </c>
      <c r="L17" s="75" t="s">
        <v>138</v>
      </c>
      <c r="N17" s="54">
        <f t="shared" si="4"/>
        <v>111</v>
      </c>
      <c r="O17" s="76" t="s">
        <v>139</v>
      </c>
      <c r="Q17" s="54">
        <f t="shared" si="5"/>
        <v>143</v>
      </c>
      <c r="R17" s="87" t="s">
        <v>140</v>
      </c>
      <c r="U17" s="90" t="s">
        <v>141</v>
      </c>
      <c r="W17" s="54">
        <f t="shared" si="7"/>
        <v>198</v>
      </c>
      <c r="X17" s="79" t="s">
        <v>142</v>
      </c>
      <c r="Z17" s="54">
        <f t="shared" si="9"/>
        <v>228</v>
      </c>
      <c r="AA17" s="91" t="s">
        <v>143</v>
      </c>
      <c r="AC17" s="54">
        <f t="shared" si="8"/>
        <v>252</v>
      </c>
      <c r="AD17" s="92" t="s">
        <v>144</v>
      </c>
    </row>
    <row r="18" spans="2:30" ht="19.5" thickBot="1" x14ac:dyDescent="0.45">
      <c r="B18" s="54">
        <f t="shared" si="0"/>
        <v>11</v>
      </c>
      <c r="C18" s="72" t="s">
        <v>145</v>
      </c>
      <c r="E18" s="54">
        <f t="shared" si="1"/>
        <v>32</v>
      </c>
      <c r="F18" s="73" t="s">
        <v>146</v>
      </c>
      <c r="H18" s="54">
        <f t="shared" si="2"/>
        <v>59</v>
      </c>
      <c r="I18" s="74" t="s">
        <v>147</v>
      </c>
      <c r="K18" s="54">
        <f t="shared" si="3"/>
        <v>86</v>
      </c>
      <c r="L18" s="75" t="s">
        <v>148</v>
      </c>
      <c r="N18" s="54">
        <f t="shared" si="4"/>
        <v>112</v>
      </c>
      <c r="O18" s="76" t="s">
        <v>149</v>
      </c>
      <c r="Q18" s="54">
        <f t="shared" si="5"/>
        <v>144</v>
      </c>
      <c r="R18" s="87" t="s">
        <v>150</v>
      </c>
      <c r="U18" s="71" t="s">
        <v>151</v>
      </c>
      <c r="W18" s="54">
        <f t="shared" si="7"/>
        <v>199</v>
      </c>
      <c r="X18" s="79" t="s">
        <v>152</v>
      </c>
      <c r="Z18" s="54">
        <f t="shared" si="9"/>
        <v>229</v>
      </c>
      <c r="AA18" s="91" t="s">
        <v>153</v>
      </c>
      <c r="AC18" s="54">
        <f t="shared" si="8"/>
        <v>253</v>
      </c>
      <c r="AD18" s="89" t="s">
        <v>154</v>
      </c>
    </row>
    <row r="19" spans="2:30" x14ac:dyDescent="0.4">
      <c r="B19" s="54">
        <f t="shared" si="0"/>
        <v>12</v>
      </c>
      <c r="C19" s="82" t="s">
        <v>155</v>
      </c>
      <c r="E19" s="54">
        <f t="shared" si="1"/>
        <v>33</v>
      </c>
      <c r="F19" s="74" t="s">
        <v>156</v>
      </c>
      <c r="H19" s="54">
        <f t="shared" si="2"/>
        <v>60</v>
      </c>
      <c r="I19" s="88" t="s">
        <v>157</v>
      </c>
      <c r="K19" s="54">
        <f t="shared" si="3"/>
        <v>87</v>
      </c>
      <c r="L19" s="75" t="s">
        <v>158</v>
      </c>
      <c r="N19" s="54">
        <f t="shared" si="4"/>
        <v>113</v>
      </c>
      <c r="O19" s="76" t="s">
        <v>159</v>
      </c>
      <c r="Q19" s="54">
        <f t="shared" si="5"/>
        <v>145</v>
      </c>
      <c r="R19" s="87" t="s">
        <v>160</v>
      </c>
      <c r="W19" s="54">
        <f t="shared" si="7"/>
        <v>200</v>
      </c>
      <c r="X19" s="79" t="s">
        <v>161</v>
      </c>
      <c r="Z19" s="54">
        <f t="shared" si="9"/>
        <v>230</v>
      </c>
      <c r="AA19" s="93" t="s">
        <v>162</v>
      </c>
      <c r="AC19" s="54">
        <f t="shared" si="8"/>
        <v>254</v>
      </c>
      <c r="AD19" s="89" t="s">
        <v>163</v>
      </c>
    </row>
    <row r="20" spans="2:30" x14ac:dyDescent="0.4">
      <c r="B20" s="54">
        <f t="shared" si="0"/>
        <v>13</v>
      </c>
      <c r="C20" s="82" t="s">
        <v>164</v>
      </c>
      <c r="E20" s="54">
        <f t="shared" si="1"/>
        <v>34</v>
      </c>
      <c r="F20" s="88" t="s">
        <v>165</v>
      </c>
      <c r="H20" s="54">
        <f t="shared" si="2"/>
        <v>61</v>
      </c>
      <c r="I20" s="74" t="s">
        <v>166</v>
      </c>
      <c r="K20" s="54">
        <f t="shared" si="3"/>
        <v>88</v>
      </c>
      <c r="L20" s="75" t="s">
        <v>167</v>
      </c>
      <c r="N20" s="54">
        <f t="shared" si="4"/>
        <v>114</v>
      </c>
      <c r="O20" s="76" t="s">
        <v>168</v>
      </c>
      <c r="Q20" s="54">
        <f t="shared" si="5"/>
        <v>146</v>
      </c>
      <c r="R20" s="87" t="s">
        <v>169</v>
      </c>
      <c r="T20" s="54">
        <f>T15+1</f>
        <v>169</v>
      </c>
      <c r="U20" s="94" t="s">
        <v>170</v>
      </c>
      <c r="W20" s="54">
        <f t="shared" si="7"/>
        <v>201</v>
      </c>
      <c r="X20" s="79" t="s">
        <v>171</v>
      </c>
      <c r="Z20" s="54">
        <f t="shared" si="9"/>
        <v>231</v>
      </c>
      <c r="AA20" s="95" t="s">
        <v>172</v>
      </c>
      <c r="AC20" s="54">
        <f t="shared" si="8"/>
        <v>255</v>
      </c>
      <c r="AD20" s="89" t="s">
        <v>173</v>
      </c>
    </row>
    <row r="21" spans="2:30" x14ac:dyDescent="0.4">
      <c r="B21" s="54">
        <f t="shared" si="0"/>
        <v>14</v>
      </c>
      <c r="C21" s="82" t="s">
        <v>174</v>
      </c>
      <c r="E21" s="54">
        <f t="shared" si="1"/>
        <v>35</v>
      </c>
      <c r="F21" s="88" t="s">
        <v>175</v>
      </c>
      <c r="H21" s="54">
        <f t="shared" si="2"/>
        <v>62</v>
      </c>
      <c r="I21" s="74" t="s">
        <v>176</v>
      </c>
      <c r="K21" s="54">
        <f t="shared" si="3"/>
        <v>89</v>
      </c>
      <c r="L21" s="75" t="s">
        <v>177</v>
      </c>
      <c r="N21" s="54">
        <f t="shared" si="4"/>
        <v>115</v>
      </c>
      <c r="O21" s="76" t="s">
        <v>178</v>
      </c>
      <c r="Q21" s="54">
        <f t="shared" si="5"/>
        <v>147</v>
      </c>
      <c r="R21" s="87" t="s">
        <v>179</v>
      </c>
      <c r="T21" s="54">
        <f>T20+1</f>
        <v>170</v>
      </c>
      <c r="U21" s="94" t="s">
        <v>180</v>
      </c>
      <c r="W21" s="54">
        <f t="shared" si="7"/>
        <v>202</v>
      </c>
      <c r="X21" s="79" t="s">
        <v>181</v>
      </c>
      <c r="Z21" s="54">
        <f t="shared" si="9"/>
        <v>232</v>
      </c>
      <c r="AA21" s="96" t="s">
        <v>182</v>
      </c>
      <c r="AC21" s="54">
        <f t="shared" si="8"/>
        <v>256</v>
      </c>
      <c r="AD21" s="92" t="s">
        <v>183</v>
      </c>
    </row>
    <row r="22" spans="2:30" x14ac:dyDescent="0.4">
      <c r="B22" s="54">
        <f t="shared" si="0"/>
        <v>15</v>
      </c>
      <c r="C22" s="82" t="s">
        <v>184</v>
      </c>
      <c r="E22" s="54">
        <f t="shared" si="1"/>
        <v>36</v>
      </c>
      <c r="F22" s="74" t="s">
        <v>185</v>
      </c>
      <c r="H22" s="54">
        <f t="shared" si="2"/>
        <v>63</v>
      </c>
      <c r="I22" s="74" t="s">
        <v>186</v>
      </c>
      <c r="K22" s="54">
        <f t="shared" si="3"/>
        <v>90</v>
      </c>
      <c r="L22" s="75" t="s">
        <v>187</v>
      </c>
      <c r="N22" s="54">
        <f t="shared" si="4"/>
        <v>116</v>
      </c>
      <c r="O22" s="76" t="s">
        <v>188</v>
      </c>
      <c r="Q22" s="54">
        <f t="shared" si="5"/>
        <v>148</v>
      </c>
      <c r="R22" s="87" t="s">
        <v>189</v>
      </c>
      <c r="T22" s="54">
        <f t="shared" ref="T22:T39" si="10">T21+1</f>
        <v>171</v>
      </c>
      <c r="U22" s="94" t="s">
        <v>190</v>
      </c>
      <c r="W22" s="54">
        <f t="shared" si="7"/>
        <v>203</v>
      </c>
      <c r="X22" s="79" t="s">
        <v>191</v>
      </c>
      <c r="Z22" s="54">
        <f t="shared" si="9"/>
        <v>233</v>
      </c>
      <c r="AA22" s="97" t="s">
        <v>192</v>
      </c>
      <c r="AC22" s="54">
        <f t="shared" si="8"/>
        <v>257</v>
      </c>
      <c r="AD22" s="92" t="s">
        <v>193</v>
      </c>
    </row>
    <row r="23" spans="2:30" ht="19.5" thickBot="1" x14ac:dyDescent="0.45">
      <c r="E23" s="54">
        <f t="shared" si="1"/>
        <v>37</v>
      </c>
      <c r="F23" s="74" t="s">
        <v>194</v>
      </c>
      <c r="H23" s="54">
        <f t="shared" si="2"/>
        <v>64</v>
      </c>
      <c r="I23" s="74" t="s">
        <v>195</v>
      </c>
      <c r="K23" s="54">
        <f t="shared" si="3"/>
        <v>91</v>
      </c>
      <c r="L23" s="75" t="s">
        <v>196</v>
      </c>
      <c r="N23" s="54">
        <f t="shared" si="4"/>
        <v>117</v>
      </c>
      <c r="O23" s="76" t="s">
        <v>197</v>
      </c>
      <c r="Q23" s="54">
        <f t="shared" si="5"/>
        <v>149</v>
      </c>
      <c r="R23" s="87" t="s">
        <v>198</v>
      </c>
      <c r="T23" s="54">
        <f t="shared" si="10"/>
        <v>172</v>
      </c>
      <c r="U23" s="94" t="s">
        <v>199</v>
      </c>
      <c r="W23" s="54">
        <f t="shared" si="7"/>
        <v>204</v>
      </c>
      <c r="X23" s="79" t="s">
        <v>200</v>
      </c>
      <c r="Z23" s="54">
        <f t="shared" si="9"/>
        <v>234</v>
      </c>
      <c r="AA23" s="95" t="s">
        <v>201</v>
      </c>
      <c r="AC23" s="54">
        <f t="shared" si="8"/>
        <v>258</v>
      </c>
      <c r="AD23" s="92" t="s">
        <v>202</v>
      </c>
    </row>
    <row r="24" spans="2:30" ht="19.5" thickBot="1" x14ac:dyDescent="0.45">
      <c r="C24" s="66" t="s">
        <v>203</v>
      </c>
      <c r="E24" s="54">
        <f t="shared" si="1"/>
        <v>38</v>
      </c>
      <c r="F24" s="88" t="s">
        <v>204</v>
      </c>
      <c r="H24" s="54">
        <f t="shared" si="2"/>
        <v>65</v>
      </c>
      <c r="I24" s="74" t="s">
        <v>205</v>
      </c>
      <c r="K24" s="54">
        <f t="shared" si="3"/>
        <v>92</v>
      </c>
      <c r="L24" s="75" t="s">
        <v>206</v>
      </c>
      <c r="N24" s="54">
        <f t="shared" si="4"/>
        <v>118</v>
      </c>
      <c r="O24" s="76" t="s">
        <v>207</v>
      </c>
      <c r="Q24" s="54">
        <f t="shared" si="5"/>
        <v>150</v>
      </c>
      <c r="R24" s="98" t="s">
        <v>208</v>
      </c>
      <c r="T24" s="54">
        <f t="shared" si="10"/>
        <v>173</v>
      </c>
      <c r="U24" s="94" t="s">
        <v>209</v>
      </c>
      <c r="W24" s="54">
        <f t="shared" si="7"/>
        <v>205</v>
      </c>
      <c r="X24" s="99" t="s">
        <v>210</v>
      </c>
      <c r="Z24" s="54">
        <f t="shared" si="9"/>
        <v>235</v>
      </c>
      <c r="AA24" s="93" t="s">
        <v>211</v>
      </c>
      <c r="AC24" s="54">
        <f t="shared" si="8"/>
        <v>259</v>
      </c>
      <c r="AD24" s="89" t="s">
        <v>212</v>
      </c>
    </row>
    <row r="25" spans="2:30" ht="19.5" thickBot="1" x14ac:dyDescent="0.45">
      <c r="C25" s="71" t="s">
        <v>213</v>
      </c>
      <c r="E25" s="54">
        <f t="shared" si="1"/>
        <v>39</v>
      </c>
      <c r="F25" s="88" t="s">
        <v>214</v>
      </c>
      <c r="H25" s="54">
        <f t="shared" si="2"/>
        <v>66</v>
      </c>
      <c r="I25" s="74" t="s">
        <v>215</v>
      </c>
      <c r="K25" s="54">
        <f t="shared" si="3"/>
        <v>93</v>
      </c>
      <c r="L25" s="75" t="s">
        <v>216</v>
      </c>
      <c r="N25" s="54">
        <f t="shared" si="4"/>
        <v>119</v>
      </c>
      <c r="O25" s="76" t="s">
        <v>217</v>
      </c>
      <c r="Q25" s="54">
        <f t="shared" si="5"/>
        <v>151</v>
      </c>
      <c r="R25" s="87" t="s">
        <v>218</v>
      </c>
      <c r="T25" s="54">
        <f t="shared" si="10"/>
        <v>174</v>
      </c>
      <c r="U25" s="94" t="s">
        <v>219</v>
      </c>
      <c r="W25" s="54">
        <f t="shared" si="7"/>
        <v>206</v>
      </c>
      <c r="X25" s="99" t="s">
        <v>220</v>
      </c>
      <c r="Z25" s="54">
        <f t="shared" si="9"/>
        <v>236</v>
      </c>
      <c r="AA25" s="93" t="s">
        <v>221</v>
      </c>
      <c r="AC25" s="54">
        <f t="shared" si="8"/>
        <v>260</v>
      </c>
      <c r="AD25" s="92" t="s">
        <v>222</v>
      </c>
    </row>
    <row r="26" spans="2:30" x14ac:dyDescent="0.4">
      <c r="E26" s="54">
        <f t="shared" si="1"/>
        <v>40</v>
      </c>
      <c r="F26" s="74" t="s">
        <v>223</v>
      </c>
      <c r="H26" s="54">
        <f t="shared" si="2"/>
        <v>67</v>
      </c>
      <c r="I26" s="74" t="s">
        <v>224</v>
      </c>
      <c r="K26" s="54">
        <f t="shared" si="3"/>
        <v>94</v>
      </c>
      <c r="L26" s="75" t="s">
        <v>225</v>
      </c>
      <c r="N26" s="54">
        <f t="shared" si="4"/>
        <v>120</v>
      </c>
      <c r="O26" s="76" t="s">
        <v>226</v>
      </c>
      <c r="Q26" s="54">
        <f t="shared" si="5"/>
        <v>152</v>
      </c>
      <c r="R26" s="87" t="s">
        <v>227</v>
      </c>
      <c r="T26" s="54">
        <f t="shared" si="10"/>
        <v>175</v>
      </c>
      <c r="U26" s="100" t="s">
        <v>228</v>
      </c>
      <c r="W26" s="54">
        <f t="shared" si="7"/>
        <v>207</v>
      </c>
      <c r="X26" s="99" t="s">
        <v>229</v>
      </c>
      <c r="Z26" s="54">
        <f t="shared" si="9"/>
        <v>237</v>
      </c>
      <c r="AA26" s="95" t="s">
        <v>230</v>
      </c>
      <c r="AC26" s="54">
        <f t="shared" si="8"/>
        <v>261</v>
      </c>
      <c r="AD26" s="92" t="s">
        <v>231</v>
      </c>
    </row>
    <row r="27" spans="2:30" x14ac:dyDescent="0.4">
      <c r="B27" s="54">
        <f>B22+1</f>
        <v>16</v>
      </c>
      <c r="C27" s="77" t="s">
        <v>232</v>
      </c>
      <c r="E27" s="54">
        <f t="shared" si="1"/>
        <v>41</v>
      </c>
      <c r="F27" s="74" t="s">
        <v>233</v>
      </c>
      <c r="H27" s="54">
        <f t="shared" si="2"/>
        <v>68</v>
      </c>
      <c r="I27" s="74" t="s">
        <v>234</v>
      </c>
      <c r="K27" s="54">
        <f t="shared" si="3"/>
        <v>95</v>
      </c>
      <c r="L27" s="75" t="s">
        <v>235</v>
      </c>
      <c r="N27" s="54">
        <f t="shared" si="4"/>
        <v>121</v>
      </c>
      <c r="O27" s="101" t="s">
        <v>236</v>
      </c>
      <c r="Q27" s="54">
        <f t="shared" si="5"/>
        <v>153</v>
      </c>
      <c r="R27" s="87" t="s">
        <v>237</v>
      </c>
      <c r="T27" s="54">
        <f t="shared" si="10"/>
        <v>176</v>
      </c>
      <c r="U27" s="100" t="s">
        <v>238</v>
      </c>
      <c r="W27" s="54">
        <f t="shared" si="7"/>
        <v>208</v>
      </c>
      <c r="X27" s="99" t="s">
        <v>239</v>
      </c>
      <c r="Z27" s="54">
        <f t="shared" si="9"/>
        <v>238</v>
      </c>
      <c r="AA27" s="96" t="s">
        <v>240</v>
      </c>
      <c r="AC27" s="54">
        <f t="shared" si="8"/>
        <v>262</v>
      </c>
      <c r="AD27" s="89" t="s">
        <v>241</v>
      </c>
    </row>
    <row r="28" spans="2:30" x14ac:dyDescent="0.4">
      <c r="B28" s="54">
        <f t="shared" ref="B28:B32" si="11">B27+1</f>
        <v>17</v>
      </c>
      <c r="C28" s="77" t="s">
        <v>242</v>
      </c>
      <c r="D28" s="102"/>
      <c r="E28" s="54">
        <f t="shared" si="1"/>
        <v>42</v>
      </c>
      <c r="F28" s="88" t="s">
        <v>243</v>
      </c>
      <c r="H28" s="54">
        <f t="shared" si="2"/>
        <v>69</v>
      </c>
      <c r="I28" s="74" t="s">
        <v>244</v>
      </c>
      <c r="K28" s="54">
        <f t="shared" si="3"/>
        <v>96</v>
      </c>
      <c r="L28" s="75" t="s">
        <v>245</v>
      </c>
      <c r="N28" s="54">
        <f t="shared" si="4"/>
        <v>122</v>
      </c>
      <c r="O28" s="103" t="s">
        <v>246</v>
      </c>
      <c r="Q28" s="54">
        <f t="shared" si="5"/>
        <v>154</v>
      </c>
      <c r="R28" s="87" t="s">
        <v>247</v>
      </c>
      <c r="T28" s="54">
        <f t="shared" si="10"/>
        <v>177</v>
      </c>
      <c r="U28" s="100" t="s">
        <v>248</v>
      </c>
      <c r="W28" s="54">
        <f t="shared" si="7"/>
        <v>209</v>
      </c>
      <c r="X28" s="99" t="s">
        <v>249</v>
      </c>
      <c r="Z28" s="54">
        <f t="shared" si="9"/>
        <v>239</v>
      </c>
      <c r="AA28" s="97" t="s">
        <v>250</v>
      </c>
      <c r="AC28" s="54">
        <f t="shared" si="8"/>
        <v>263</v>
      </c>
      <c r="AD28" s="89" t="s">
        <v>251</v>
      </c>
    </row>
    <row r="29" spans="2:30" ht="19.5" thickBot="1" x14ac:dyDescent="0.45">
      <c r="B29" s="54">
        <f t="shared" si="11"/>
        <v>18</v>
      </c>
      <c r="C29" s="98" t="s">
        <v>252</v>
      </c>
      <c r="D29" s="102"/>
      <c r="E29" s="54">
        <f t="shared" si="1"/>
        <v>43</v>
      </c>
      <c r="F29" s="88" t="s">
        <v>253</v>
      </c>
      <c r="H29" s="54">
        <f t="shared" si="2"/>
        <v>70</v>
      </c>
      <c r="I29" s="74" t="s">
        <v>254</v>
      </c>
      <c r="K29" s="54">
        <f t="shared" si="3"/>
        <v>97</v>
      </c>
      <c r="L29" s="75" t="s">
        <v>255</v>
      </c>
      <c r="N29" s="54">
        <f t="shared" si="4"/>
        <v>123</v>
      </c>
      <c r="O29" s="101" t="s">
        <v>256</v>
      </c>
      <c r="Q29" s="54">
        <f t="shared" si="5"/>
        <v>155</v>
      </c>
      <c r="R29" s="87" t="s">
        <v>257</v>
      </c>
      <c r="T29" s="54">
        <f t="shared" si="10"/>
        <v>178</v>
      </c>
      <c r="U29" s="104" t="s">
        <v>258</v>
      </c>
      <c r="W29" s="54">
        <f t="shared" si="7"/>
        <v>210</v>
      </c>
      <c r="X29" s="99" t="s">
        <v>259</v>
      </c>
      <c r="AC29" s="54">
        <f t="shared" si="8"/>
        <v>264</v>
      </c>
      <c r="AD29" s="92" t="s">
        <v>260</v>
      </c>
    </row>
    <row r="30" spans="2:30" ht="19.5" thickBot="1" x14ac:dyDescent="0.45">
      <c r="B30" s="54">
        <f t="shared" si="11"/>
        <v>19</v>
      </c>
      <c r="C30" s="98" t="s">
        <v>261</v>
      </c>
      <c r="E30" s="54">
        <f t="shared" si="1"/>
        <v>44</v>
      </c>
      <c r="F30" s="88" t="s">
        <v>262</v>
      </c>
      <c r="H30" s="54">
        <f t="shared" si="2"/>
        <v>71</v>
      </c>
      <c r="I30" s="88" t="s">
        <v>263</v>
      </c>
      <c r="K30" s="54">
        <f t="shared" si="3"/>
        <v>98</v>
      </c>
      <c r="L30" s="75" t="s">
        <v>264</v>
      </c>
      <c r="N30" s="54">
        <f t="shared" si="4"/>
        <v>124</v>
      </c>
      <c r="O30" s="101" t="s">
        <v>265</v>
      </c>
      <c r="Q30" s="54">
        <f t="shared" si="5"/>
        <v>156</v>
      </c>
      <c r="R30" s="87" t="s">
        <v>266</v>
      </c>
      <c r="T30" s="54">
        <f t="shared" si="10"/>
        <v>179</v>
      </c>
      <c r="U30" s="100" t="s">
        <v>267</v>
      </c>
      <c r="W30" s="54">
        <f t="shared" si="7"/>
        <v>211</v>
      </c>
      <c r="X30" s="99" t="s">
        <v>268</v>
      </c>
      <c r="AA30" s="105" t="s">
        <v>269</v>
      </c>
      <c r="AC30" s="54">
        <f t="shared" si="8"/>
        <v>265</v>
      </c>
      <c r="AD30" s="92" t="s">
        <v>270</v>
      </c>
    </row>
    <row r="31" spans="2:30" ht="19.5" thickBot="1" x14ac:dyDescent="0.45">
      <c r="B31" s="54">
        <f t="shared" si="11"/>
        <v>20</v>
      </c>
      <c r="C31" s="98" t="s">
        <v>271</v>
      </c>
      <c r="E31" s="54">
        <f t="shared" si="1"/>
        <v>45</v>
      </c>
      <c r="F31" s="88" t="s">
        <v>272</v>
      </c>
      <c r="H31" s="54">
        <f t="shared" si="2"/>
        <v>72</v>
      </c>
      <c r="I31" s="74" t="s">
        <v>273</v>
      </c>
      <c r="N31" s="54">
        <f t="shared" si="4"/>
        <v>125</v>
      </c>
      <c r="O31" s="103" t="s">
        <v>274</v>
      </c>
      <c r="Q31" s="54">
        <f t="shared" si="5"/>
        <v>157</v>
      </c>
      <c r="R31" s="87" t="s">
        <v>275</v>
      </c>
      <c r="T31" s="54">
        <f t="shared" si="10"/>
        <v>180</v>
      </c>
      <c r="U31" s="104" t="s">
        <v>276</v>
      </c>
      <c r="W31" s="54">
        <f t="shared" si="7"/>
        <v>212</v>
      </c>
      <c r="X31" s="99" t="s">
        <v>277</v>
      </c>
      <c r="AA31" s="71" t="s">
        <v>278</v>
      </c>
      <c r="AC31" s="54">
        <f t="shared" si="8"/>
        <v>266</v>
      </c>
      <c r="AD31" s="89" t="s">
        <v>279</v>
      </c>
    </row>
    <row r="32" spans="2:30" ht="19.5" thickBot="1" x14ac:dyDescent="0.45">
      <c r="B32" s="54">
        <f t="shared" si="11"/>
        <v>21</v>
      </c>
      <c r="C32" s="98" t="s">
        <v>280</v>
      </c>
      <c r="E32" s="54">
        <f t="shared" si="1"/>
        <v>46</v>
      </c>
      <c r="F32" s="88" t="s">
        <v>281</v>
      </c>
      <c r="H32" s="54">
        <f t="shared" si="2"/>
        <v>73</v>
      </c>
      <c r="I32" s="74" t="s">
        <v>282</v>
      </c>
      <c r="L32" s="105" t="s">
        <v>283</v>
      </c>
      <c r="N32" s="54">
        <f t="shared" si="4"/>
        <v>126</v>
      </c>
      <c r="O32" s="101" t="s">
        <v>284</v>
      </c>
      <c r="Q32" s="54">
        <f t="shared" si="5"/>
        <v>158</v>
      </c>
      <c r="R32" s="87" t="s">
        <v>285</v>
      </c>
      <c r="T32" s="54">
        <f t="shared" si="10"/>
        <v>181</v>
      </c>
      <c r="U32" s="104" t="s">
        <v>286</v>
      </c>
      <c r="W32" s="54">
        <f t="shared" si="7"/>
        <v>213</v>
      </c>
      <c r="X32" s="99" t="s">
        <v>287</v>
      </c>
      <c r="AC32" s="54">
        <f t="shared" si="8"/>
        <v>267</v>
      </c>
      <c r="AD32" s="92" t="s">
        <v>288</v>
      </c>
    </row>
    <row r="33" spans="2:30" ht="19.5" thickBot="1" x14ac:dyDescent="0.45">
      <c r="C33" s="106"/>
      <c r="E33" s="54">
        <f t="shared" si="1"/>
        <v>47</v>
      </c>
      <c r="F33" s="88" t="s">
        <v>289</v>
      </c>
      <c r="H33" s="54">
        <f t="shared" si="2"/>
        <v>74</v>
      </c>
      <c r="I33" s="74" t="s">
        <v>290</v>
      </c>
      <c r="L33" s="71" t="s">
        <v>291</v>
      </c>
      <c r="N33" s="54">
        <f t="shared" si="4"/>
        <v>127</v>
      </c>
      <c r="O33" s="101" t="s">
        <v>292</v>
      </c>
      <c r="Q33" s="54">
        <f t="shared" si="5"/>
        <v>159</v>
      </c>
      <c r="R33" s="98" t="s">
        <v>293</v>
      </c>
      <c r="T33" s="54">
        <f t="shared" si="10"/>
        <v>182</v>
      </c>
      <c r="U33" s="100" t="s">
        <v>294</v>
      </c>
      <c r="W33" s="54">
        <f t="shared" si="7"/>
        <v>214</v>
      </c>
      <c r="X33" s="99" t="s">
        <v>295</v>
      </c>
      <c r="Z33" s="54">
        <f>Z28+1</f>
        <v>240</v>
      </c>
      <c r="AA33" s="78" t="s">
        <v>296</v>
      </c>
      <c r="AC33" s="54">
        <f t="shared" si="8"/>
        <v>268</v>
      </c>
      <c r="AD33" s="92" t="s">
        <v>297</v>
      </c>
    </row>
    <row r="34" spans="2:30" x14ac:dyDescent="0.4">
      <c r="C34" s="107"/>
      <c r="E34" s="54">
        <f t="shared" si="1"/>
        <v>48</v>
      </c>
      <c r="F34" s="74" t="s">
        <v>298</v>
      </c>
      <c r="H34" s="54">
        <f t="shared" si="2"/>
        <v>75</v>
      </c>
      <c r="I34" s="74" t="s">
        <v>299</v>
      </c>
      <c r="N34" s="54">
        <f t="shared" si="4"/>
        <v>128</v>
      </c>
      <c r="O34" s="101" t="s">
        <v>300</v>
      </c>
      <c r="Q34" s="54">
        <f t="shared" si="5"/>
        <v>160</v>
      </c>
      <c r="R34" s="87" t="s">
        <v>301</v>
      </c>
      <c r="T34" s="54">
        <f t="shared" si="10"/>
        <v>183</v>
      </c>
      <c r="U34" s="104" t="s">
        <v>302</v>
      </c>
      <c r="W34" s="54">
        <f t="shared" si="7"/>
        <v>215</v>
      </c>
      <c r="X34" s="99" t="s">
        <v>303</v>
      </c>
      <c r="Z34" s="54">
        <f>Z33+1</f>
        <v>241</v>
      </c>
      <c r="AA34" s="84" t="s">
        <v>304</v>
      </c>
      <c r="AC34" s="54">
        <f t="shared" si="8"/>
        <v>269</v>
      </c>
      <c r="AD34" s="92" t="s">
        <v>305</v>
      </c>
    </row>
    <row r="35" spans="2:30" x14ac:dyDescent="0.4">
      <c r="C35" s="108"/>
      <c r="F35" s="108"/>
      <c r="H35" s="108"/>
      <c r="I35" s="108"/>
      <c r="K35" s="54">
        <f>K28+1</f>
        <v>97</v>
      </c>
      <c r="L35" s="84" t="s">
        <v>306</v>
      </c>
      <c r="N35" s="54">
        <f t="shared" si="4"/>
        <v>129</v>
      </c>
      <c r="O35" s="101" t="s">
        <v>307</v>
      </c>
      <c r="R35" s="109"/>
      <c r="T35" s="54">
        <f t="shared" si="10"/>
        <v>184</v>
      </c>
      <c r="U35" s="104" t="s">
        <v>308</v>
      </c>
      <c r="W35" s="54">
        <f t="shared" si="7"/>
        <v>216</v>
      </c>
      <c r="X35" s="99" t="s">
        <v>309</v>
      </c>
      <c r="Z35" s="54">
        <f>Z34+1</f>
        <v>242</v>
      </c>
      <c r="AA35" s="84" t="s">
        <v>310</v>
      </c>
      <c r="AC35" s="54">
        <f t="shared" si="8"/>
        <v>270</v>
      </c>
      <c r="AD35" s="92" t="s">
        <v>311</v>
      </c>
    </row>
    <row r="36" spans="2:30" x14ac:dyDescent="0.4">
      <c r="B36" s="106"/>
      <c r="K36" s="54">
        <f>K35+1</f>
        <v>98</v>
      </c>
      <c r="L36" s="84" t="s">
        <v>312</v>
      </c>
      <c r="N36" s="54">
        <f t="shared" si="4"/>
        <v>130</v>
      </c>
      <c r="O36" s="101" t="s">
        <v>313</v>
      </c>
      <c r="R36" s="107"/>
      <c r="T36" s="54">
        <f t="shared" si="10"/>
        <v>185</v>
      </c>
      <c r="U36" s="100" t="s">
        <v>314</v>
      </c>
      <c r="W36" s="54">
        <f t="shared" si="7"/>
        <v>217</v>
      </c>
      <c r="X36" s="99" t="s">
        <v>315</v>
      </c>
      <c r="AC36" s="54">
        <f t="shared" si="8"/>
        <v>271</v>
      </c>
      <c r="AD36" s="92" t="s">
        <v>316</v>
      </c>
    </row>
    <row r="37" spans="2:30" x14ac:dyDescent="0.4">
      <c r="B37" s="107"/>
      <c r="K37" s="54">
        <f t="shared" ref="K37:K39" si="12">K36+1</f>
        <v>99</v>
      </c>
      <c r="L37" s="84" t="s">
        <v>317</v>
      </c>
      <c r="N37" s="54">
        <f t="shared" si="4"/>
        <v>131</v>
      </c>
      <c r="O37" s="101" t="s">
        <v>318</v>
      </c>
      <c r="R37" s="107"/>
      <c r="T37" s="54">
        <f t="shared" si="10"/>
        <v>186</v>
      </c>
      <c r="U37" s="104" t="s">
        <v>319</v>
      </c>
      <c r="W37" s="54">
        <f t="shared" si="7"/>
        <v>218</v>
      </c>
      <c r="X37" s="99" t="s">
        <v>320</v>
      </c>
      <c r="AC37" s="54">
        <f t="shared" si="8"/>
        <v>272</v>
      </c>
      <c r="AD37" s="92" t="s">
        <v>321</v>
      </c>
    </row>
    <row r="38" spans="2:30" x14ac:dyDescent="0.4">
      <c r="K38" s="54">
        <f t="shared" si="12"/>
        <v>100</v>
      </c>
      <c r="L38" s="84" t="s">
        <v>322</v>
      </c>
      <c r="N38" s="54">
        <f t="shared" si="4"/>
        <v>132</v>
      </c>
      <c r="O38" s="103" t="s">
        <v>323</v>
      </c>
      <c r="R38" s="107"/>
      <c r="T38" s="54">
        <f t="shared" si="10"/>
        <v>187</v>
      </c>
      <c r="U38" s="104" t="s">
        <v>324</v>
      </c>
      <c r="AC38" s="54">
        <f t="shared" si="8"/>
        <v>273</v>
      </c>
      <c r="AD38" s="92" t="s">
        <v>325</v>
      </c>
    </row>
    <row r="39" spans="2:30" x14ac:dyDescent="0.4">
      <c r="K39" s="54">
        <f t="shared" si="12"/>
        <v>101</v>
      </c>
      <c r="L39" s="84" t="s">
        <v>326</v>
      </c>
      <c r="N39" s="54">
        <f t="shared" si="4"/>
        <v>133</v>
      </c>
      <c r="O39" s="103" t="s">
        <v>327</v>
      </c>
      <c r="R39" s="107"/>
      <c r="T39" s="54">
        <f t="shared" si="10"/>
        <v>188</v>
      </c>
      <c r="U39" s="100" t="s">
        <v>328</v>
      </c>
      <c r="AC39" s="54">
        <f t="shared" si="8"/>
        <v>274</v>
      </c>
      <c r="AD39" s="92" t="s">
        <v>329</v>
      </c>
    </row>
    <row r="40" spans="2:30" x14ac:dyDescent="0.4">
      <c r="R40" s="109"/>
      <c r="AC40" s="54">
        <f t="shared" si="8"/>
        <v>275</v>
      </c>
      <c r="AD40" s="92" t="s">
        <v>330</v>
      </c>
    </row>
    <row r="41" spans="2:30" x14ac:dyDescent="0.4">
      <c r="R41" s="107"/>
      <c r="AD41" s="107"/>
    </row>
    <row r="42" spans="2:30" x14ac:dyDescent="0.4">
      <c r="R42" s="107"/>
      <c r="AD42" s="109"/>
    </row>
    <row r="43" spans="2:30" x14ac:dyDescent="0.4">
      <c r="O43" s="106"/>
      <c r="R43" s="109"/>
    </row>
    <row r="44" spans="2:30" x14ac:dyDescent="0.4">
      <c r="O44" s="106"/>
      <c r="R44" s="107"/>
      <c r="AD44" s="107"/>
    </row>
    <row r="45" spans="2:30" x14ac:dyDescent="0.4">
      <c r="O45" s="106"/>
      <c r="R45" s="107"/>
      <c r="AD45" s="109"/>
    </row>
    <row r="46" spans="2:30" x14ac:dyDescent="0.4">
      <c r="O46" s="106"/>
      <c r="R46" s="107"/>
      <c r="U46" s="106"/>
      <c r="X46" s="106"/>
      <c r="AD46" s="109"/>
    </row>
    <row r="47" spans="2:30" x14ac:dyDescent="0.4">
      <c r="O47" s="106"/>
      <c r="R47" s="107"/>
      <c r="U47" s="106"/>
      <c r="X47" s="106"/>
      <c r="AD47" s="109"/>
    </row>
    <row r="48" spans="2:30" x14ac:dyDescent="0.4">
      <c r="O48" s="106"/>
      <c r="R48" s="109"/>
      <c r="U48" s="106"/>
      <c r="X48" s="106"/>
      <c r="AD48" s="109"/>
    </row>
    <row r="49" spans="15:30" x14ac:dyDescent="0.4">
      <c r="O49" s="106"/>
      <c r="R49" s="107"/>
      <c r="U49" s="106"/>
      <c r="AD49" s="109"/>
    </row>
    <row r="50" spans="15:30" x14ac:dyDescent="0.4">
      <c r="O50" s="106"/>
      <c r="R50" s="107"/>
      <c r="U50" s="106"/>
      <c r="AD50" s="107"/>
    </row>
    <row r="51" spans="15:30" x14ac:dyDescent="0.4">
      <c r="O51" s="106"/>
      <c r="R51" s="109"/>
      <c r="U51" s="106"/>
      <c r="AD51" s="107"/>
    </row>
    <row r="52" spans="15:30" x14ac:dyDescent="0.4">
      <c r="O52" s="106"/>
      <c r="R52" s="107"/>
      <c r="U52" s="107"/>
      <c r="AD52" s="107"/>
    </row>
    <row r="53" spans="15:30" x14ac:dyDescent="0.4">
      <c r="O53" s="106"/>
      <c r="R53" s="109"/>
      <c r="U53" s="107"/>
      <c r="AD53" s="107"/>
    </row>
    <row r="54" spans="15:30" x14ac:dyDescent="0.4">
      <c r="O54" s="106"/>
      <c r="R54" s="107"/>
      <c r="U54" s="107"/>
      <c r="AD54" s="107"/>
    </row>
    <row r="55" spans="15:30" x14ac:dyDescent="0.4">
      <c r="O55" s="106"/>
      <c r="R55" s="107"/>
      <c r="U55" s="109"/>
      <c r="AD55" s="109"/>
    </row>
    <row r="56" spans="15:30" x14ac:dyDescent="0.4">
      <c r="O56" s="106"/>
      <c r="R56" s="107"/>
      <c r="U56" s="107"/>
      <c r="AD56" s="107"/>
    </row>
    <row r="57" spans="15:30" x14ac:dyDescent="0.4">
      <c r="O57" s="106"/>
      <c r="R57" s="107"/>
      <c r="U57" s="109"/>
      <c r="AD57" s="107"/>
    </row>
    <row r="58" spans="15:30" x14ac:dyDescent="0.4">
      <c r="O58" s="107"/>
      <c r="R58" s="107"/>
      <c r="U58" s="109"/>
      <c r="AD58" s="107"/>
    </row>
    <row r="59" spans="15:30" x14ac:dyDescent="0.4">
      <c r="O59" s="107"/>
      <c r="R59" s="107"/>
      <c r="U59" s="109"/>
      <c r="AD59" s="109"/>
    </row>
    <row r="60" spans="15:30" x14ac:dyDescent="0.4">
      <c r="O60" s="107"/>
      <c r="R60" s="107"/>
      <c r="U60" s="107"/>
      <c r="AD60" s="109"/>
    </row>
    <row r="61" spans="15:30" x14ac:dyDescent="0.4">
      <c r="O61" s="107"/>
      <c r="R61" s="109"/>
      <c r="U61" s="109"/>
      <c r="AD61" s="109"/>
    </row>
    <row r="62" spans="15:30" x14ac:dyDescent="0.4">
      <c r="O62" s="109"/>
      <c r="R62" s="107"/>
      <c r="U62" s="107"/>
      <c r="AD62" s="107"/>
    </row>
    <row r="63" spans="15:30" x14ac:dyDescent="0.4">
      <c r="O63" s="107"/>
      <c r="R63" s="107"/>
      <c r="U63" s="107"/>
      <c r="AD63" s="107"/>
    </row>
    <row r="64" spans="15:30" x14ac:dyDescent="0.4">
      <c r="O64" s="109"/>
      <c r="U64" s="107"/>
      <c r="AD64" s="109"/>
    </row>
    <row r="65" spans="15:30" x14ac:dyDescent="0.4">
      <c r="O65" s="107"/>
      <c r="U65" s="109"/>
      <c r="AD65" s="107"/>
    </row>
    <row r="66" spans="15:30" x14ac:dyDescent="0.4">
      <c r="O66" s="107"/>
      <c r="U66" s="107"/>
      <c r="AD66" s="107"/>
    </row>
    <row r="67" spans="15:30" x14ac:dyDescent="0.4">
      <c r="O67" s="109"/>
      <c r="AD67" s="107"/>
    </row>
    <row r="68" spans="15:30" x14ac:dyDescent="0.4">
      <c r="O68" s="107"/>
      <c r="AD68" s="107"/>
    </row>
    <row r="69" spans="15:30" x14ac:dyDescent="0.4">
      <c r="O69" s="107"/>
      <c r="AD69" s="107"/>
    </row>
    <row r="70" spans="15:30" x14ac:dyDescent="0.4">
      <c r="O70" s="107"/>
      <c r="AD70" s="107"/>
    </row>
    <row r="71" spans="15:30" x14ac:dyDescent="0.4">
      <c r="O71" s="109"/>
      <c r="AD71" s="107"/>
    </row>
    <row r="72" spans="15:30" x14ac:dyDescent="0.4">
      <c r="O72" s="107"/>
      <c r="AD72" s="107"/>
    </row>
    <row r="73" spans="15:30" x14ac:dyDescent="0.4">
      <c r="O73" s="109"/>
      <c r="AD73" s="107"/>
    </row>
    <row r="74" spans="15:30" x14ac:dyDescent="0.4">
      <c r="O74" s="109"/>
    </row>
  </sheetData>
  <sheetProtection algorithmName="SHA-512" hashValue="yy8NIGUEKNUrUf1BBASIUTIysyg8W/B5GTdgWPMFr7mMchnv+BS84cAYey3YdoxXTzpQc9mFg5dLnCbquTXXmA==" saltValue="OXg58nxNhi11IO/KUkO4xQ==" spinCount="100000" sheet="1" objects="1" scenarios="1"/>
  <phoneticPr fontId="3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A012-D2C0-49DA-9AF6-34DA799FEEFD}">
  <sheetPr>
    <tabColor rgb="FF99FFCC"/>
    <pageSetUpPr fitToPage="1"/>
  </sheetPr>
  <dimension ref="A1:Z16"/>
  <sheetViews>
    <sheetView showGridLines="0" showZeros="0" zoomScale="90" zoomScaleNormal="90" zoomScaleSheetLayoutView="75" workbookViewId="0">
      <selection activeCell="A2" sqref="A2"/>
    </sheetView>
  </sheetViews>
  <sheetFormatPr defaultColWidth="8" defaultRowHeight="16.5" x14ac:dyDescent="0.4"/>
  <cols>
    <col min="1" max="1" width="3.625" style="22" customWidth="1"/>
    <col min="2" max="2" width="66.625" style="22" bestFit="1" customWidth="1"/>
    <col min="3" max="3" width="14.375" style="23" customWidth="1"/>
    <col min="4" max="4" width="30.875" style="21" hidden="1" customWidth="1"/>
    <col min="5" max="6" width="30.625" style="21" hidden="1" customWidth="1"/>
    <col min="7" max="7" width="2.125" style="22" customWidth="1"/>
    <col min="8" max="8" width="4" style="22" customWidth="1"/>
    <col min="9" max="9" width="10.625" style="22" customWidth="1"/>
    <col min="10" max="11" width="8" style="22" customWidth="1"/>
    <col min="12" max="12" width="7.875" style="22" customWidth="1"/>
    <col min="13" max="17" width="8" style="22" customWidth="1"/>
    <col min="18" max="16384" width="8" style="22"/>
  </cols>
  <sheetData>
    <row r="1" spans="1:26" ht="14.45" customHeight="1" x14ac:dyDescent="0.4">
      <c r="A1" s="18" t="s">
        <v>4</v>
      </c>
      <c r="B1" s="19"/>
      <c r="C1" s="20"/>
    </row>
    <row r="2" spans="1:26" ht="15.75" customHeight="1" x14ac:dyDescent="0.4"/>
    <row r="3" spans="1:26" s="25" customFormat="1" ht="28.5" x14ac:dyDescent="0.5">
      <c r="A3" s="24" t="s">
        <v>5</v>
      </c>
      <c r="C3" s="26"/>
      <c r="D3" s="27"/>
      <c r="E3" s="27"/>
      <c r="F3" s="27"/>
    </row>
    <row r="4" spans="1:26" ht="15.75" customHeight="1" thickBot="1" x14ac:dyDescent="0.45">
      <c r="B4" s="28"/>
      <c r="C4" s="29"/>
      <c r="D4" s="30"/>
      <c r="E4" s="30"/>
      <c r="F4" s="30"/>
    </row>
    <row r="5" spans="1:26" ht="26.25" customHeight="1" thickBot="1" x14ac:dyDescent="0.45">
      <c r="B5" s="31" t="s">
        <v>6</v>
      </c>
      <c r="C5" s="32" t="s">
        <v>7</v>
      </c>
      <c r="D5" s="32" t="s">
        <v>8</v>
      </c>
      <c r="E5" s="32" t="s">
        <v>9</v>
      </c>
      <c r="F5" s="32" t="s">
        <v>10</v>
      </c>
    </row>
    <row r="6" spans="1:26" ht="26.25" customHeight="1" thickBot="1" x14ac:dyDescent="0.45">
      <c r="B6" s="280"/>
      <c r="C6" s="281"/>
      <c r="D6" s="282" t="s">
        <v>11</v>
      </c>
      <c r="E6" s="283"/>
      <c r="F6" s="284"/>
    </row>
    <row r="7" spans="1:26" s="33" customFormat="1" ht="20.25" x14ac:dyDescent="0.4">
      <c r="B7" s="34" t="s">
        <v>12</v>
      </c>
      <c r="C7" s="285" t="s">
        <v>13</v>
      </c>
      <c r="D7" s="35"/>
      <c r="E7" s="36"/>
      <c r="F7" s="37"/>
      <c r="H7" s="38"/>
      <c r="J7" s="39"/>
      <c r="L7" s="39"/>
      <c r="R7" s="38"/>
      <c r="S7" s="38"/>
      <c r="T7" s="38"/>
      <c r="U7" s="38"/>
      <c r="V7" s="38"/>
      <c r="W7" s="38"/>
      <c r="X7" s="38"/>
      <c r="Y7" s="38"/>
      <c r="Z7" s="38"/>
    </row>
    <row r="8" spans="1:26" s="33" customFormat="1" ht="20.25" x14ac:dyDescent="0.4">
      <c r="B8" s="40"/>
      <c r="C8" s="286"/>
      <c r="D8" s="41" t="s">
        <v>14</v>
      </c>
      <c r="E8" s="41" t="s">
        <v>15</v>
      </c>
      <c r="F8" s="41" t="s">
        <v>16</v>
      </c>
      <c r="H8" s="38"/>
      <c r="J8" s="39"/>
      <c r="L8" s="39"/>
      <c r="R8" s="38"/>
      <c r="S8" s="38"/>
      <c r="T8" s="38"/>
      <c r="U8" s="38"/>
      <c r="V8" s="38"/>
      <c r="W8" s="38"/>
      <c r="X8" s="38"/>
      <c r="Y8" s="38"/>
      <c r="Z8" s="38"/>
    </row>
    <row r="9" spans="1:26" s="33" customFormat="1" ht="20.25" x14ac:dyDescent="0.4">
      <c r="B9" s="42" t="s">
        <v>17</v>
      </c>
      <c r="C9" s="287" t="s">
        <v>18</v>
      </c>
      <c r="D9" s="43"/>
      <c r="E9" s="43"/>
      <c r="F9" s="43"/>
      <c r="H9" s="38"/>
      <c r="J9" s="39"/>
      <c r="L9" s="39"/>
      <c r="R9" s="38"/>
      <c r="S9" s="38"/>
      <c r="T9" s="38"/>
      <c r="U9" s="38"/>
      <c r="V9" s="38"/>
      <c r="W9" s="38"/>
      <c r="X9" s="38"/>
      <c r="Y9" s="38"/>
      <c r="Z9" s="38"/>
    </row>
    <row r="10" spans="1:26" s="33" customFormat="1" ht="20.25" x14ac:dyDescent="0.4">
      <c r="B10" s="40"/>
      <c r="C10" s="286"/>
      <c r="D10" s="44" t="s">
        <v>19</v>
      </c>
      <c r="E10" s="44" t="s">
        <v>20</v>
      </c>
      <c r="F10" s="44" t="s">
        <v>21</v>
      </c>
      <c r="H10" s="38"/>
      <c r="J10" s="39"/>
      <c r="L10" s="39"/>
      <c r="R10" s="38"/>
      <c r="S10" s="38"/>
      <c r="T10" s="38"/>
      <c r="U10" s="38"/>
      <c r="V10" s="38"/>
      <c r="W10" s="38"/>
      <c r="X10" s="38"/>
      <c r="Y10" s="38"/>
      <c r="Z10" s="38"/>
    </row>
    <row r="11" spans="1:26" s="33" customFormat="1" ht="20.25" x14ac:dyDescent="0.4">
      <c r="B11" s="45" t="s">
        <v>22</v>
      </c>
      <c r="C11" s="288" t="s">
        <v>23</v>
      </c>
      <c r="D11" s="41"/>
      <c r="E11" s="41"/>
      <c r="F11" s="41"/>
      <c r="H11" s="38"/>
      <c r="J11" s="39"/>
      <c r="L11" s="39"/>
      <c r="R11" s="38"/>
      <c r="S11" s="38"/>
      <c r="T11" s="38"/>
      <c r="U11" s="38"/>
      <c r="V11" s="38"/>
      <c r="W11" s="38"/>
      <c r="X11" s="38"/>
      <c r="Y11" s="38"/>
      <c r="Z11" s="38"/>
    </row>
    <row r="12" spans="1:26" s="33" customFormat="1" ht="21" thickBot="1" x14ac:dyDescent="0.45">
      <c r="B12" s="46"/>
      <c r="C12" s="289"/>
      <c r="D12" s="47" t="s">
        <v>20</v>
      </c>
      <c r="E12" s="47" t="s">
        <v>16</v>
      </c>
      <c r="F12" s="47" t="s">
        <v>24</v>
      </c>
      <c r="H12" s="38"/>
      <c r="J12" s="39"/>
      <c r="L12" s="39"/>
      <c r="R12" s="38"/>
      <c r="S12" s="38"/>
      <c r="T12" s="38"/>
      <c r="U12" s="38"/>
      <c r="V12" s="38"/>
      <c r="W12" s="38"/>
      <c r="X12" s="38"/>
      <c r="Y12" s="38"/>
      <c r="Z12" s="38"/>
    </row>
    <row r="13" spans="1:26" s="33" customFormat="1" x14ac:dyDescent="0.4">
      <c r="B13" s="22"/>
      <c r="C13" s="23"/>
      <c r="D13" s="21"/>
      <c r="E13" s="21"/>
      <c r="F13" s="21"/>
      <c r="G13" s="22"/>
      <c r="H13" s="38"/>
      <c r="I13" s="48"/>
      <c r="J13" s="39"/>
      <c r="L13" s="39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20.25" x14ac:dyDescent="0.4">
      <c r="B14" s="49"/>
      <c r="C14" s="50"/>
    </row>
    <row r="15" spans="1:26" ht="20.25" x14ac:dyDescent="0.4">
      <c r="B15" s="49"/>
      <c r="C15" s="50"/>
      <c r="D15" s="51"/>
    </row>
    <row r="16" spans="1:26" ht="17.25" x14ac:dyDescent="0.4">
      <c r="B16" s="52"/>
      <c r="C16" s="53"/>
    </row>
  </sheetData>
  <sheetProtection algorithmName="SHA-512" hashValue="qqYhh5Jf8up1nbeBcPhSFwQcXWztcgPOpzyrd/Hrb5O1hq8DC2WlK2oWzomSAppCmM9OqFHontduNs5NrctrNA==" saltValue="YpZCoq5R5sbnlBzcYFWqkQ==" spinCount="100000" sheet="1" objects="1" scenarios="1" selectLockedCells="1"/>
  <mergeCells count="5">
    <mergeCell ref="B6:C6"/>
    <mergeCell ref="D6:F6"/>
    <mergeCell ref="C7:C8"/>
    <mergeCell ref="C9:C10"/>
    <mergeCell ref="C11:C12"/>
  </mergeCells>
  <phoneticPr fontId="3"/>
  <pageMargins left="0.39370078740157483" right="0.39370078740157483" top="0.39370078740157483" bottom="0.39370078740157483" header="0.39370078740157483" footer="0.39370078740157483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F58C-1603-4AEB-AF82-2817D77898C9}">
  <dimension ref="B2:J15"/>
  <sheetViews>
    <sheetView workbookViewId="0">
      <selection activeCell="B8" sqref="B8"/>
    </sheetView>
  </sheetViews>
  <sheetFormatPr defaultColWidth="10.625" defaultRowHeight="16.5" x14ac:dyDescent="0.4"/>
  <cols>
    <col min="1" max="1" width="10.625" style="4"/>
    <col min="2" max="2" width="11.625" style="4" customWidth="1"/>
    <col min="3" max="3" width="22" style="4" customWidth="1"/>
    <col min="4" max="16384" width="10.625" style="4"/>
  </cols>
  <sheetData>
    <row r="2" spans="2:10" s="2" customFormat="1" ht="18.95" customHeight="1" x14ac:dyDescent="0.4">
      <c r="B2" s="1" t="s">
        <v>0</v>
      </c>
      <c r="C2" s="1"/>
      <c r="D2" s="1"/>
      <c r="E2" s="1"/>
      <c r="J2" s="3"/>
    </row>
    <row r="3" spans="2:10" ht="17.25" thickBot="1" x14ac:dyDescent="0.45"/>
    <row r="4" spans="2:10" ht="18.95" customHeight="1" thickBot="1" x14ac:dyDescent="0.45">
      <c r="B4" s="4" t="s">
        <v>1</v>
      </c>
      <c r="C4" s="5"/>
    </row>
    <row r="5" spans="2:10" ht="18.95" customHeight="1" thickBot="1" x14ac:dyDescent="0.45">
      <c r="B5" s="4" t="s">
        <v>2</v>
      </c>
      <c r="C5" s="6"/>
      <c r="D5" s="7"/>
      <c r="E5" s="8"/>
    </row>
    <row r="6" spans="2:10" ht="18.95" customHeight="1" thickBot="1" x14ac:dyDescent="0.45">
      <c r="B6" s="4" t="s">
        <v>3</v>
      </c>
    </row>
    <row r="7" spans="2:10" x14ac:dyDescent="0.4">
      <c r="B7" s="9"/>
      <c r="C7" s="10"/>
      <c r="D7" s="10"/>
      <c r="E7" s="11"/>
    </row>
    <row r="8" spans="2:10" x14ac:dyDescent="0.4">
      <c r="B8" s="12"/>
      <c r="C8" s="13"/>
      <c r="D8" s="13"/>
      <c r="E8" s="14"/>
    </row>
    <row r="9" spans="2:10" x14ac:dyDescent="0.4">
      <c r="B9" s="12"/>
      <c r="C9" s="13"/>
      <c r="D9" s="13"/>
      <c r="E9" s="14"/>
    </row>
    <row r="10" spans="2:10" x14ac:dyDescent="0.4">
      <c r="B10" s="12"/>
      <c r="C10" s="13"/>
      <c r="D10" s="13"/>
      <c r="E10" s="14"/>
    </row>
    <row r="11" spans="2:10" x14ac:dyDescent="0.4">
      <c r="B11" s="12"/>
      <c r="C11" s="13"/>
      <c r="D11" s="13"/>
      <c r="E11" s="14"/>
    </row>
    <row r="12" spans="2:10" x14ac:dyDescent="0.4">
      <c r="B12" s="12"/>
      <c r="C12" s="13"/>
      <c r="D12" s="13"/>
      <c r="E12" s="14"/>
    </row>
    <row r="13" spans="2:10" x14ac:dyDescent="0.4">
      <c r="B13" s="12"/>
      <c r="C13" s="13"/>
      <c r="D13" s="13"/>
      <c r="E13" s="14"/>
    </row>
    <row r="14" spans="2:10" x14ac:dyDescent="0.4">
      <c r="B14" s="12"/>
      <c r="C14" s="13"/>
      <c r="D14" s="13"/>
      <c r="E14" s="14"/>
    </row>
    <row r="15" spans="2:10" ht="17.25" thickBot="1" x14ac:dyDescent="0.45">
      <c r="B15" s="15"/>
      <c r="C15" s="16"/>
      <c r="D15" s="16"/>
      <c r="E15" s="17"/>
    </row>
  </sheetData>
  <sheetProtection algorithmName="SHA-512" hashValue="M+6dKrY+Isaw3bmVDdn0wzSBtyYwBp82uyvmPnFRz2lFuVLTmp+YzosNk8+mH4BtSNrvwMX5fGYbxsyniOm4bg==" saltValue="R/WbFGZZ44kQYWCrWAfTcQ==" spinCount="100000" sheet="1" objects="1" scenarios="1" selectLockedCell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製品選択リスト</vt:lpstr>
      <vt:lpstr>OSS製品見積</vt:lpstr>
      <vt:lpstr>OSS対応製品リスト </vt:lpstr>
      <vt:lpstr>商品番号</vt:lpstr>
      <vt:lpstr>vmware用移行プラン</vt:lpstr>
      <vt:lpstr>製品選択リスト!Microsoft</vt:lpstr>
      <vt:lpstr>製品選択リスト!Nutanix</vt:lpstr>
      <vt:lpstr>製品選択リスト!OSS</vt:lpstr>
      <vt:lpstr>Red_Hat</vt:lpstr>
      <vt:lpstr>製品選択リスト!Vendors</vt:lpstr>
      <vt:lpstr>製品選択リスト!VMware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Ping Tang DL</dc:creator>
  <cp:lastModifiedBy>NAOTO MASUDA</cp:lastModifiedBy>
  <dcterms:created xsi:type="dcterms:W3CDTF">2015-06-05T18:17:20Z</dcterms:created>
  <dcterms:modified xsi:type="dcterms:W3CDTF">2024-04-22T01:22:02Z</dcterms:modified>
</cp:coreProperties>
</file>